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'стр.1'!$A$1:$V$39</definedName>
  </definedNames>
  <calcPr fullCalcOnLoad="1"/>
</workbook>
</file>

<file path=xl/sharedStrings.xml><?xml version="1.0" encoding="utf-8"?>
<sst xmlns="http://schemas.openxmlformats.org/spreadsheetml/2006/main" count="328" uniqueCount="65">
  <si>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</si>
  <si>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</si>
  <si>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</si>
  <si>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</si>
  <si>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</si>
  <si>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</si>
  <si>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</si>
  <si>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</si>
  <si>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</si>
  <si>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</si>
  <si>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</si>
  <si>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</si>
  <si>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</si>
  <si>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</si>
  <si>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</si>
  <si>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</si>
  <si>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</si>
  <si>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</si>
  <si>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</si>
  <si>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</si>
  <si>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</si>
  <si>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</si>
  <si>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</si>
  <si>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Приложение № 4</t>
  </si>
  <si>
    <t>2018</t>
  </si>
  <si>
    <t>2019</t>
  </si>
  <si>
    <t>Муниципальное унитарное предриятие  "Уссурийск-Электросеть"</t>
  </si>
  <si>
    <t xml:space="preserve"> постановлением Департамента по тарифам Приморского края от 23.07.2014 г. №31/8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</si>
  <si>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году</t>
  </si>
  <si>
    <t>Отклонения от плановых
показателей 2018 года</t>
  </si>
  <si>
    <t>нд</t>
  </si>
  <si>
    <t>I</t>
  </si>
  <si>
    <t>Техническое перевооружение (модернизация)</t>
  </si>
  <si>
    <t>I.I</t>
  </si>
  <si>
    <t>Электроснабжение и повышение энергетической эффективности</t>
  </si>
  <si>
    <t>1</t>
  </si>
  <si>
    <t>Замена в  ТП(РП)№1,8, 23, 27, 29, 30, 31,  33, 36,  44, 115,  199,  601, 605,   674,   51, 56, 60, 70,  77, 84, 87,  91, 93, 96, 98, 104, РП-1, РП-6 трансформаторов  на больший номинал, в связи с их загрузкой более предельно-допустимой</t>
  </si>
  <si>
    <t>2</t>
  </si>
  <si>
    <t>Установка  в ТП(РП) №130,163, 210, 251, 259, 270, 272, 286, 309, 318, 323, 408, 409, 473, 470, 606, 710, 720, 786, 793, 804, 11, РП-7 вторых трансформаторов</t>
  </si>
  <si>
    <t>3</t>
  </si>
  <si>
    <t>Модернизация ТП (РП)№ 144, 334, 344, 315, 320, 323, 318, 317, 23, 57, 125, 251, 234, 171, 235, 188, 84, 55, 269, 65, 126, 229, 208, 30, 783, 741, 95, 750, 751, 272, 606, 142, 473, 472, 481, 56, 424, 409, 406, 404, 402, 410, 764, 762, 111, 254, 64, 45, 168, 261, РП-6 с подключёнными социально значимыми объектами УГО: замена вводной коммутационной аппаратуры 0,4 кВ ( ввод Т1, Т2), отработавшей нормативный срок эксплуатации</t>
  </si>
  <si>
    <t>4</t>
  </si>
  <si>
    <t>4.2</t>
  </si>
  <si>
    <t xml:space="preserve"> Ф-7п/ст. "УМЗ" -ТП-120 с монтажом участка ВЛ-6кВ ТП-112</t>
  </si>
  <si>
    <t>5</t>
  </si>
  <si>
    <t>5.6</t>
  </si>
  <si>
    <t>Ф-24 п/ст."Кожзавод"-ТП-721 с монтажом участка КЛ-6кВ в г.Уссурийске</t>
  </si>
  <si>
    <t>6</t>
  </si>
  <si>
    <t>7</t>
  </si>
  <si>
    <t>Реконструкция ВЛ-0,4 кВ</t>
  </si>
  <si>
    <t>7.2</t>
  </si>
  <si>
    <t>ТП№602-ул.Строительная в г.Уссурийске</t>
  </si>
  <si>
    <t>7.7</t>
  </si>
  <si>
    <t xml:space="preserve"> ул.Стаханова, ул.Влад.шоссе в г.Уссурийске</t>
  </si>
  <si>
    <t>7.8</t>
  </si>
  <si>
    <t>ул.Орджоникидзе, ул.Маяковского, ул.Некрасова, ул.Энгельса в г.Уссурийске</t>
  </si>
  <si>
    <t>7.11</t>
  </si>
  <si>
    <t>ТП№777- ул.Нестеренко, ул.Слободская,ул.Степаненко, проезд Забайкальский в г.Уссурийске</t>
  </si>
  <si>
    <t>7.12</t>
  </si>
  <si>
    <t>ул.Приморская в г.Уссурийске</t>
  </si>
  <si>
    <t>Реконструкция КЛ-6 кВ с монтажом участка  ВЛ-6 кВ</t>
  </si>
  <si>
    <t>Реконструкция ВЛ-6 кВ с монтажом участка  КЛ-6 кВ</t>
  </si>
  <si>
    <t>Реконструкция ВЛ-6кВ Ф-2 п/ст."Мелькомбинат"-ТП-191 в                          г. Уссурийске</t>
  </si>
  <si>
    <t>Директор МУП "Уссурийск-Электросеть"                                В.И. Можара</t>
  </si>
  <si>
    <t>3-4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</si>
</sst>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SimSun"/>
      <family val="2"/>
    </font>
    <font>
      <sz val="6.5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textRotation="90" wrapText="1"/>
    </xf>
    <xf numFmtId="0" fontId="24" fillId="0" borderId="22" xfId="0" applyNumberFormat="1" applyFont="1" applyBorder="1" applyAlignment="1">
      <alignment horizontal="center"/>
    </xf>
    <xf numFmtId="49" fontId="25" fillId="0" borderId="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5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left"/>
    </xf>
    <xf numFmtId="2" fontId="24" fillId="0" borderId="22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168" fontId="24" fillId="0" borderId="22" xfId="0" applyNumberFormat="1" applyFont="1" applyBorder="1" applyAlignment="1">
      <alignment horizontal="center" vertical="center"/>
    </xf>
    <xf numFmtId="168" fontId="24" fillId="0" borderId="22" xfId="53" applyNumberFormat="1" applyFont="1" applyFill="1" applyBorder="1" applyAlignment="1">
      <alignment horizontal="center" vertical="center" wrapText="1"/>
      <protection/>
    </xf>
    <xf numFmtId="168" fontId="24" fillId="33" borderId="22" xfId="0" applyNumberFormat="1" applyFont="1" applyFill="1" applyBorder="1" applyAlignment="1">
      <alignment horizontal="left" vertical="center" wrapText="1"/>
    </xf>
    <xf numFmtId="49" fontId="1" fillId="0" borderId="22" xfId="53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vertical="center" wrapText="1"/>
    </xf>
    <xf numFmtId="1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68" fontId="1" fillId="0" borderId="22" xfId="0" applyNumberFormat="1" applyFont="1" applyBorder="1" applyAlignment="1">
      <alignment horizontal="center" vertical="center"/>
    </xf>
    <xf numFmtId="49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22" xfId="53" applyFont="1" applyFill="1" applyBorder="1" applyAlignment="1">
      <alignment horizontal="left" vertical="center" wrapText="1"/>
      <protection/>
    </xf>
    <xf numFmtId="0" fontId="24" fillId="0" borderId="22" xfId="53" applyFont="1" applyFill="1" applyBorder="1" applyAlignment="1">
      <alignment horizontal="center" vertical="center" wrapText="1"/>
      <protection/>
    </xf>
    <xf numFmtId="1" fontId="24" fillId="0" borderId="22" xfId="0" applyNumberFormat="1" applyFont="1" applyBorder="1" applyAlignment="1">
      <alignment horizontal="center" vertical="center"/>
    </xf>
    <xf numFmtId="0" fontId="1" fillId="0" borderId="22" xfId="53" applyFont="1" applyFill="1" applyBorder="1" applyAlignment="1">
      <alignment horizontal="left" vertical="center" wrapText="1"/>
      <protection/>
    </xf>
    <xf numFmtId="0" fontId="1" fillId="0" borderId="22" xfId="53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33" borderId="22" xfId="0" applyNumberFormat="1" applyFont="1" applyFill="1" applyBorder="1" applyAlignment="1">
      <alignment horizontal="left" vertical="center"/>
    </xf>
    <xf numFmtId="168" fontId="48" fillId="0" borderId="22" xfId="54" applyNumberFormat="1" applyFont="1" applyFill="1" applyBorder="1" applyAlignment="1">
      <alignment horizontal="center" vertical="center"/>
      <protection/>
    </xf>
    <xf numFmtId="0" fontId="1" fillId="0" borderId="2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view="pageBreakPreview" zoomScaleSheetLayoutView="100" zoomScalePageLayoutView="0" workbookViewId="0" topLeftCell="D27">
      <selection activeCell="L20" sqref="L20"/>
    </sheetView>
  </sheetViews>
  <sheetFormatPr defaultColWidth="9.125" defaultRowHeight="12.75"/>
  <cols>
    <col min="1" max="1" width="10.50390625" style="1" customWidth="1"/>
    <col min="2" max="2" width="43.50390625" style="1" customWidth="1"/>
    <col min="3" max="3" width="13.00390625" style="1" customWidth="1"/>
    <col min="4" max="4" width="31.25390625" style="1" customWidth="1"/>
    <col min="5" max="21" width="6.50390625" style="1" customWidth="1"/>
    <col min="22" max="22" width="15.875" style="1" customWidth="1"/>
    <col min="23" max="16384" width="9.125" style="1" customWidth="1"/>
  </cols>
  <sheetData>
    <row r="1" s="3" customFormat="1" ht="12">
      <c r="V1" s="4" t="s">
        <v>23</v>
      </c>
    </row>
    <row r="2" spans="19:22" s="3" customFormat="1" ht="24" customHeight="1">
      <c r="S2" s="7" t="s">
        <v>4</v>
      </c>
      <c r="T2" s="7"/>
      <c r="U2" s="7"/>
      <c r="V2" s="7"/>
    </row>
    <row r="3" spans="1:22" s="10" customFormat="1" ht="38.25" customHeight="1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8:10" s="10" customFormat="1" ht="15">
      <c r="H4" s="11" t="s">
        <v>5</v>
      </c>
      <c r="I4" s="12" t="s">
        <v>24</v>
      </c>
      <c r="J4" s="12"/>
    </row>
    <row r="5" s="10" customFormat="1" ht="11.25" customHeight="1"/>
    <row r="6" spans="6:17" s="10" customFormat="1" ht="15">
      <c r="F6" s="11" t="s">
        <v>6</v>
      </c>
      <c r="G6" s="13" t="s">
        <v>26</v>
      </c>
      <c r="H6" s="13"/>
      <c r="I6" s="13"/>
      <c r="J6" s="13"/>
      <c r="K6" s="13"/>
      <c r="L6" s="13"/>
      <c r="M6" s="13"/>
      <c r="N6" s="13"/>
      <c r="O6" s="13"/>
      <c r="P6" s="13"/>
      <c r="Q6" s="15"/>
    </row>
    <row r="7" spans="7:17" s="2" customFormat="1" ht="12.75">
      <c r="G7" s="16" t="s">
        <v>7</v>
      </c>
      <c r="H7" s="16"/>
      <c r="I7" s="16"/>
      <c r="J7" s="16"/>
      <c r="K7" s="16"/>
      <c r="L7" s="16"/>
      <c r="M7" s="16"/>
      <c r="N7" s="16"/>
      <c r="O7" s="16"/>
      <c r="P7" s="16"/>
      <c r="Q7" s="17"/>
    </row>
    <row r="8" ht="11.25" customHeight="1">
      <c r="E8" s="5"/>
    </row>
    <row r="9" spans="8:11" s="10" customFormat="1" ht="15">
      <c r="H9" s="11" t="s">
        <v>8</v>
      </c>
      <c r="I9" s="12" t="s">
        <v>25</v>
      </c>
      <c r="J9" s="12"/>
      <c r="K9" s="10" t="s">
        <v>9</v>
      </c>
    </row>
    <row r="10" s="10" customFormat="1" ht="11.25" customHeight="1"/>
    <row r="11" spans="7:20" s="10" customFormat="1" ht="15">
      <c r="G11" s="11" t="s">
        <v>10</v>
      </c>
      <c r="H11" s="14" t="s">
        <v>27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</row>
    <row r="12" spans="8:18" s="2" customFormat="1" ht="9.75">
      <c r="H12" s="8" t="s">
        <v>11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11.25" customHeight="1"/>
    <row r="14" spans="1:22" s="10" customFormat="1" ht="47.25" customHeight="1">
      <c r="A14" s="18" t="s">
        <v>12</v>
      </c>
      <c r="B14" s="18" t="s">
        <v>13</v>
      </c>
      <c r="C14" s="18" t="s">
        <v>14</v>
      </c>
      <c r="D14" s="18" t="s">
        <v>20</v>
      </c>
      <c r="E14" s="19" t="s">
        <v>28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2" t="s">
        <v>29</v>
      </c>
      <c r="R14" s="23"/>
      <c r="S14" s="23"/>
      <c r="T14" s="23"/>
      <c r="U14" s="24"/>
      <c r="V14" s="18" t="s">
        <v>2</v>
      </c>
    </row>
    <row r="15" spans="1:22" s="10" customFormat="1" ht="15" customHeight="1">
      <c r="A15" s="25"/>
      <c r="B15" s="25"/>
      <c r="C15" s="25"/>
      <c r="D15" s="25"/>
      <c r="E15" s="26" t="s">
        <v>0</v>
      </c>
      <c r="F15" s="27"/>
      <c r="G15" s="27"/>
      <c r="H15" s="27"/>
      <c r="I15" s="27"/>
      <c r="J15" s="28"/>
      <c r="K15" s="26" t="s">
        <v>1</v>
      </c>
      <c r="L15" s="27"/>
      <c r="M15" s="27"/>
      <c r="N15" s="27"/>
      <c r="O15" s="27"/>
      <c r="P15" s="28"/>
      <c r="Q15" s="29"/>
      <c r="R15" s="30"/>
      <c r="S15" s="30"/>
      <c r="T15" s="30"/>
      <c r="U15" s="31"/>
      <c r="V15" s="25"/>
    </row>
    <row r="16" spans="1:22" s="10" customFormat="1" ht="66.75" customHeight="1">
      <c r="A16" s="32"/>
      <c r="B16" s="32"/>
      <c r="C16" s="32"/>
      <c r="D16" s="32"/>
      <c r="E16" s="33" t="s">
        <v>21</v>
      </c>
      <c r="F16" s="33" t="s">
        <v>15</v>
      </c>
      <c r="G16" s="33" t="s">
        <v>16</v>
      </c>
      <c r="H16" s="33" t="s">
        <v>17</v>
      </c>
      <c r="I16" s="33" t="s">
        <v>18</v>
      </c>
      <c r="J16" s="33" t="s">
        <v>19</v>
      </c>
      <c r="K16" s="33" t="s">
        <v>21</v>
      </c>
      <c r="L16" s="33" t="s">
        <v>15</v>
      </c>
      <c r="M16" s="33" t="s">
        <v>16</v>
      </c>
      <c r="N16" s="33" t="s">
        <v>17</v>
      </c>
      <c r="O16" s="33" t="s">
        <v>18</v>
      </c>
      <c r="P16" s="33" t="s">
        <v>19</v>
      </c>
      <c r="Q16" s="33" t="s">
        <v>15</v>
      </c>
      <c r="R16" s="33" t="s">
        <v>16</v>
      </c>
      <c r="S16" s="33" t="s">
        <v>17</v>
      </c>
      <c r="T16" s="33" t="s">
        <v>18</v>
      </c>
      <c r="U16" s="33" t="s">
        <v>19</v>
      </c>
      <c r="V16" s="32"/>
    </row>
    <row r="17" spans="1:22" s="10" customFormat="1" ht="1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  <c r="P17" s="34">
        <v>16</v>
      </c>
      <c r="Q17" s="34">
        <v>17</v>
      </c>
      <c r="R17" s="34">
        <v>18</v>
      </c>
      <c r="S17" s="34">
        <v>19</v>
      </c>
      <c r="T17" s="34">
        <v>20</v>
      </c>
      <c r="U17" s="34">
        <v>21</v>
      </c>
      <c r="V17" s="34">
        <v>22</v>
      </c>
    </row>
    <row r="18" spans="1:22" s="10" customFormat="1" ht="26.25" customHeight="1">
      <c r="A18" s="47" t="s">
        <v>3</v>
      </c>
      <c r="B18" s="48"/>
      <c r="C18" s="49" t="s">
        <v>30</v>
      </c>
      <c r="D18" s="49" t="s">
        <v>30</v>
      </c>
      <c r="E18" s="43" t="s">
        <v>30</v>
      </c>
      <c r="F18" s="43">
        <f>F19</f>
        <v>7.959999999999999</v>
      </c>
      <c r="G18" s="44" t="s">
        <v>30</v>
      </c>
      <c r="H18" s="50">
        <f>H19</f>
        <v>7.882000000000001</v>
      </c>
      <c r="I18" s="44" t="s">
        <v>30</v>
      </c>
      <c r="J18" s="44" t="s">
        <v>30</v>
      </c>
      <c r="K18" s="43" t="s">
        <v>30</v>
      </c>
      <c r="L18" s="43">
        <f>L19</f>
        <v>6.6899999999999995</v>
      </c>
      <c r="M18" s="44" t="s">
        <v>30</v>
      </c>
      <c r="N18" s="50">
        <f>N19</f>
        <v>7.901999999999999</v>
      </c>
      <c r="O18" s="44" t="s">
        <v>30</v>
      </c>
      <c r="P18" s="44" t="s">
        <v>30</v>
      </c>
      <c r="Q18" s="43">
        <f>Q19</f>
        <v>-1.2699999999999996</v>
      </c>
      <c r="R18" s="44" t="s">
        <v>30</v>
      </c>
      <c r="S18" s="50">
        <f>N18-H18</f>
        <v>0.019999999999998685</v>
      </c>
      <c r="T18" s="44" t="s">
        <v>30</v>
      </c>
      <c r="U18" s="44" t="s">
        <v>30</v>
      </c>
      <c r="V18" s="34"/>
    </row>
    <row r="19" spans="1:22" s="10" customFormat="1" ht="31.5" customHeight="1">
      <c r="A19" s="51" t="s">
        <v>31</v>
      </c>
      <c r="B19" s="52" t="s">
        <v>32</v>
      </c>
      <c r="C19" s="44" t="s">
        <v>30</v>
      </c>
      <c r="D19" s="44" t="s">
        <v>30</v>
      </c>
      <c r="E19" s="43" t="s">
        <v>30</v>
      </c>
      <c r="F19" s="43">
        <f>F20</f>
        <v>7.959999999999999</v>
      </c>
      <c r="G19" s="44" t="s">
        <v>30</v>
      </c>
      <c r="H19" s="50">
        <f>H20</f>
        <v>7.882000000000001</v>
      </c>
      <c r="I19" s="44" t="s">
        <v>30</v>
      </c>
      <c r="J19" s="44" t="s">
        <v>30</v>
      </c>
      <c r="K19" s="43" t="s">
        <v>30</v>
      </c>
      <c r="L19" s="43">
        <f>L20</f>
        <v>6.6899999999999995</v>
      </c>
      <c r="M19" s="44" t="s">
        <v>30</v>
      </c>
      <c r="N19" s="50">
        <f>N20</f>
        <v>7.901999999999999</v>
      </c>
      <c r="O19" s="44" t="s">
        <v>30</v>
      </c>
      <c r="P19" s="44" t="s">
        <v>30</v>
      </c>
      <c r="Q19" s="43">
        <f>L19-F19</f>
        <v>-1.2699999999999996</v>
      </c>
      <c r="R19" s="44" t="s">
        <v>30</v>
      </c>
      <c r="S19" s="50">
        <f>N19-H19</f>
        <v>0.019999999999998685</v>
      </c>
      <c r="T19" s="44" t="s">
        <v>30</v>
      </c>
      <c r="U19" s="44" t="s">
        <v>30</v>
      </c>
      <c r="V19" s="34"/>
    </row>
    <row r="20" spans="1:22" s="10" customFormat="1" ht="39" customHeight="1">
      <c r="A20" s="51" t="s">
        <v>33</v>
      </c>
      <c r="B20" s="52" t="s">
        <v>34</v>
      </c>
      <c r="C20" s="44" t="s">
        <v>30</v>
      </c>
      <c r="D20" s="44" t="s">
        <v>30</v>
      </c>
      <c r="E20" s="43" t="s">
        <v>30</v>
      </c>
      <c r="F20" s="43">
        <f>F21+F22</f>
        <v>7.959999999999999</v>
      </c>
      <c r="G20" s="44" t="s">
        <v>30</v>
      </c>
      <c r="H20" s="50">
        <f>H24+H26+H28+H29</f>
        <v>7.882000000000001</v>
      </c>
      <c r="I20" s="44" t="s">
        <v>30</v>
      </c>
      <c r="J20" s="44" t="s">
        <v>30</v>
      </c>
      <c r="K20" s="43" t="s">
        <v>30</v>
      </c>
      <c r="L20" s="43">
        <f>L21+L22</f>
        <v>6.6899999999999995</v>
      </c>
      <c r="M20" s="44" t="s">
        <v>30</v>
      </c>
      <c r="N20" s="50">
        <f>N24+N26+N28+N29</f>
        <v>7.901999999999999</v>
      </c>
      <c r="O20" s="44" t="s">
        <v>30</v>
      </c>
      <c r="P20" s="44" t="s">
        <v>30</v>
      </c>
      <c r="Q20" s="43">
        <f>Q21+Q22</f>
        <v>-1.27</v>
      </c>
      <c r="R20" s="44" t="s">
        <v>30</v>
      </c>
      <c r="S20" s="50">
        <f>N20-H20</f>
        <v>0.019999999999998685</v>
      </c>
      <c r="T20" s="44" t="s">
        <v>30</v>
      </c>
      <c r="U20" s="44" t="s">
        <v>30</v>
      </c>
      <c r="V20" s="34"/>
    </row>
    <row r="21" spans="1:22" s="10" customFormat="1" ht="92.25" customHeight="1">
      <c r="A21" s="53" t="s">
        <v>35</v>
      </c>
      <c r="B21" s="54" t="s">
        <v>36</v>
      </c>
      <c r="C21" s="45" t="s">
        <v>30</v>
      </c>
      <c r="D21" s="45" t="s">
        <v>30</v>
      </c>
      <c r="E21" s="55">
        <v>4</v>
      </c>
      <c r="F21" s="46">
        <v>4.81</v>
      </c>
      <c r="G21" s="45" t="s">
        <v>30</v>
      </c>
      <c r="H21" s="45" t="s">
        <v>30</v>
      </c>
      <c r="I21" s="45" t="s">
        <v>30</v>
      </c>
      <c r="J21" s="45" t="s">
        <v>30</v>
      </c>
      <c r="K21" s="56" t="s">
        <v>64</v>
      </c>
      <c r="L21" s="46">
        <v>4.06</v>
      </c>
      <c r="M21" s="45" t="s">
        <v>30</v>
      </c>
      <c r="N21" s="45" t="s">
        <v>30</v>
      </c>
      <c r="O21" s="45" t="s">
        <v>30</v>
      </c>
      <c r="P21" s="45" t="s">
        <v>30</v>
      </c>
      <c r="Q21" s="46">
        <f>L21-F21</f>
        <v>-0.75</v>
      </c>
      <c r="R21" s="45" t="s">
        <v>30</v>
      </c>
      <c r="S21" s="45" t="s">
        <v>30</v>
      </c>
      <c r="T21" s="45" t="s">
        <v>30</v>
      </c>
      <c r="U21" s="45" t="s">
        <v>30</v>
      </c>
      <c r="V21" s="44"/>
    </row>
    <row r="22" spans="1:22" s="10" customFormat="1" ht="66" customHeight="1">
      <c r="A22" s="53" t="s">
        <v>37</v>
      </c>
      <c r="B22" s="54" t="s">
        <v>38</v>
      </c>
      <c r="C22" s="45" t="s">
        <v>30</v>
      </c>
      <c r="D22" s="45" t="s">
        <v>30</v>
      </c>
      <c r="E22" s="55">
        <v>4</v>
      </c>
      <c r="F22" s="46">
        <v>3.15</v>
      </c>
      <c r="G22" s="45" t="s">
        <v>30</v>
      </c>
      <c r="H22" s="45" t="s">
        <v>30</v>
      </c>
      <c r="I22" s="45" t="s">
        <v>30</v>
      </c>
      <c r="J22" s="45" t="s">
        <v>30</v>
      </c>
      <c r="K22" s="56" t="s">
        <v>64</v>
      </c>
      <c r="L22" s="46">
        <v>2.63</v>
      </c>
      <c r="M22" s="45" t="s">
        <v>30</v>
      </c>
      <c r="N22" s="45" t="s">
        <v>30</v>
      </c>
      <c r="O22" s="45" t="s">
        <v>30</v>
      </c>
      <c r="P22" s="45" t="s">
        <v>30</v>
      </c>
      <c r="Q22" s="46">
        <f>L22-F22</f>
        <v>-0.52</v>
      </c>
      <c r="R22" s="45" t="s">
        <v>30</v>
      </c>
      <c r="S22" s="45" t="s">
        <v>30</v>
      </c>
      <c r="T22" s="45" t="s">
        <v>30</v>
      </c>
      <c r="U22" s="45" t="s">
        <v>30</v>
      </c>
      <c r="V22" s="44"/>
    </row>
    <row r="23" spans="1:22" s="10" customFormat="1" ht="189" customHeight="1">
      <c r="A23" s="53" t="s">
        <v>39</v>
      </c>
      <c r="B23" s="54" t="s">
        <v>40</v>
      </c>
      <c r="C23" s="45" t="s">
        <v>30</v>
      </c>
      <c r="D23" s="45" t="s">
        <v>30</v>
      </c>
      <c r="E23" s="55" t="s">
        <v>30</v>
      </c>
      <c r="F23" s="57" t="s">
        <v>30</v>
      </c>
      <c r="G23" s="45" t="s">
        <v>30</v>
      </c>
      <c r="H23" s="45" t="s">
        <v>30</v>
      </c>
      <c r="I23" s="45" t="s">
        <v>30</v>
      </c>
      <c r="J23" s="45" t="s">
        <v>30</v>
      </c>
      <c r="K23" s="57" t="s">
        <v>30</v>
      </c>
      <c r="L23" s="57" t="s">
        <v>30</v>
      </c>
      <c r="M23" s="45" t="s">
        <v>30</v>
      </c>
      <c r="N23" s="45" t="s">
        <v>30</v>
      </c>
      <c r="O23" s="45" t="s">
        <v>30</v>
      </c>
      <c r="P23" s="45" t="s">
        <v>30</v>
      </c>
      <c r="Q23" s="45" t="s">
        <v>30</v>
      </c>
      <c r="R23" s="45" t="s">
        <v>30</v>
      </c>
      <c r="S23" s="44" t="s">
        <v>30</v>
      </c>
      <c r="T23" s="45" t="s">
        <v>30</v>
      </c>
      <c r="U23" s="45" t="s">
        <v>30</v>
      </c>
      <c r="V23" s="44"/>
    </row>
    <row r="24" spans="1:22" s="10" customFormat="1" ht="30.75">
      <c r="A24" s="58" t="s">
        <v>41</v>
      </c>
      <c r="B24" s="59" t="s">
        <v>60</v>
      </c>
      <c r="C24" s="60" t="s">
        <v>30</v>
      </c>
      <c r="D24" s="60" t="s">
        <v>30</v>
      </c>
      <c r="E24" s="61" t="s">
        <v>30</v>
      </c>
      <c r="F24" s="44" t="s">
        <v>30</v>
      </c>
      <c r="G24" s="44" t="s">
        <v>30</v>
      </c>
      <c r="H24" s="50">
        <f>H25</f>
        <v>0.67</v>
      </c>
      <c r="I24" s="44" t="s">
        <v>30</v>
      </c>
      <c r="J24" s="44" t="s">
        <v>30</v>
      </c>
      <c r="K24" s="44" t="s">
        <v>30</v>
      </c>
      <c r="L24" s="50" t="s">
        <v>30</v>
      </c>
      <c r="M24" s="44" t="s">
        <v>30</v>
      </c>
      <c r="N24" s="50">
        <f>N25</f>
        <v>0.64</v>
      </c>
      <c r="O24" s="44" t="s">
        <v>30</v>
      </c>
      <c r="P24" s="44" t="s">
        <v>30</v>
      </c>
      <c r="Q24" s="44" t="s">
        <v>30</v>
      </c>
      <c r="R24" s="44" t="s">
        <v>30</v>
      </c>
      <c r="S24" s="50">
        <f>N24-H24</f>
        <v>-0.030000000000000027</v>
      </c>
      <c r="T24" s="44" t="s">
        <v>30</v>
      </c>
      <c r="U24" s="44" t="s">
        <v>30</v>
      </c>
      <c r="V24" s="44"/>
    </row>
    <row r="25" spans="1:22" s="10" customFormat="1" ht="32.25" customHeight="1">
      <c r="A25" s="53" t="s">
        <v>42</v>
      </c>
      <c r="B25" s="62" t="s">
        <v>43</v>
      </c>
      <c r="C25" s="63" t="s">
        <v>30</v>
      </c>
      <c r="D25" s="63" t="s">
        <v>30</v>
      </c>
      <c r="E25" s="55">
        <v>4</v>
      </c>
      <c r="F25" s="45" t="s">
        <v>30</v>
      </c>
      <c r="G25" s="45" t="s">
        <v>30</v>
      </c>
      <c r="H25" s="57">
        <v>0.67</v>
      </c>
      <c r="I25" s="45" t="s">
        <v>30</v>
      </c>
      <c r="J25" s="45" t="s">
        <v>30</v>
      </c>
      <c r="K25" s="45">
        <v>4</v>
      </c>
      <c r="L25" s="57" t="s">
        <v>30</v>
      </c>
      <c r="M25" s="45" t="s">
        <v>30</v>
      </c>
      <c r="N25" s="57">
        <v>0.64</v>
      </c>
      <c r="O25" s="45" t="s">
        <v>30</v>
      </c>
      <c r="P25" s="45" t="s">
        <v>30</v>
      </c>
      <c r="Q25" s="45" t="s">
        <v>30</v>
      </c>
      <c r="R25" s="45" t="s">
        <v>30</v>
      </c>
      <c r="S25" s="57">
        <f>N25-H25</f>
        <v>-0.030000000000000027</v>
      </c>
      <c r="T25" s="45" t="s">
        <v>30</v>
      </c>
      <c r="U25" s="45" t="s">
        <v>30</v>
      </c>
      <c r="V25" s="44"/>
    </row>
    <row r="26" spans="1:22" s="10" customFormat="1" ht="30.75">
      <c r="A26" s="58" t="s">
        <v>44</v>
      </c>
      <c r="B26" s="59" t="s">
        <v>61</v>
      </c>
      <c r="C26" s="60" t="s">
        <v>30</v>
      </c>
      <c r="D26" s="60" t="s">
        <v>30</v>
      </c>
      <c r="E26" s="61" t="s">
        <v>30</v>
      </c>
      <c r="F26" s="44" t="s">
        <v>30</v>
      </c>
      <c r="G26" s="44" t="s">
        <v>30</v>
      </c>
      <c r="H26" s="50">
        <f>H27</f>
        <v>3.746</v>
      </c>
      <c r="I26" s="44" t="s">
        <v>30</v>
      </c>
      <c r="J26" s="44" t="s">
        <v>30</v>
      </c>
      <c r="K26" s="44" t="s">
        <v>30</v>
      </c>
      <c r="L26" s="50" t="s">
        <v>30</v>
      </c>
      <c r="M26" s="44" t="s">
        <v>30</v>
      </c>
      <c r="N26" s="50">
        <f>N27</f>
        <v>3.883</v>
      </c>
      <c r="O26" s="44" t="s">
        <v>30</v>
      </c>
      <c r="P26" s="44" t="s">
        <v>30</v>
      </c>
      <c r="Q26" s="44" t="s">
        <v>30</v>
      </c>
      <c r="R26" s="44" t="s">
        <v>30</v>
      </c>
      <c r="S26" s="50">
        <f>N26-H26</f>
        <v>0.137</v>
      </c>
      <c r="T26" s="44" t="s">
        <v>30</v>
      </c>
      <c r="U26" s="44" t="s">
        <v>30</v>
      </c>
      <c r="V26" s="44"/>
    </row>
    <row r="27" spans="1:22" s="10" customFormat="1" ht="32.25" customHeight="1">
      <c r="A27" s="53" t="s">
        <v>45</v>
      </c>
      <c r="B27" s="64" t="s">
        <v>46</v>
      </c>
      <c r="C27" s="63" t="s">
        <v>30</v>
      </c>
      <c r="D27" s="63" t="s">
        <v>30</v>
      </c>
      <c r="E27" s="55">
        <v>4</v>
      </c>
      <c r="F27" s="45" t="s">
        <v>30</v>
      </c>
      <c r="G27" s="45" t="s">
        <v>30</v>
      </c>
      <c r="H27" s="57">
        <v>3.746</v>
      </c>
      <c r="I27" s="45" t="s">
        <v>30</v>
      </c>
      <c r="J27" s="45" t="s">
        <v>30</v>
      </c>
      <c r="K27" s="45">
        <v>4</v>
      </c>
      <c r="L27" s="57" t="s">
        <v>30</v>
      </c>
      <c r="M27" s="45" t="s">
        <v>30</v>
      </c>
      <c r="N27" s="57">
        <f>3.883</f>
        <v>3.883</v>
      </c>
      <c r="O27" s="45" t="s">
        <v>30</v>
      </c>
      <c r="P27" s="45" t="s">
        <v>30</v>
      </c>
      <c r="Q27" s="45" t="s">
        <v>30</v>
      </c>
      <c r="R27" s="45" t="s">
        <v>30</v>
      </c>
      <c r="S27" s="57">
        <f>N27-H27</f>
        <v>0.137</v>
      </c>
      <c r="T27" s="45" t="s">
        <v>30</v>
      </c>
      <c r="U27" s="45" t="s">
        <v>30</v>
      </c>
      <c r="V27" s="44"/>
    </row>
    <row r="28" spans="1:22" s="10" customFormat="1" ht="46.5">
      <c r="A28" s="58" t="s">
        <v>47</v>
      </c>
      <c r="B28" s="65" t="s">
        <v>62</v>
      </c>
      <c r="C28" s="60" t="s">
        <v>30</v>
      </c>
      <c r="D28" s="60" t="s">
        <v>30</v>
      </c>
      <c r="E28" s="61" t="s">
        <v>30</v>
      </c>
      <c r="F28" s="44" t="s">
        <v>30</v>
      </c>
      <c r="G28" s="44" t="s">
        <v>30</v>
      </c>
      <c r="H28" s="50">
        <v>0.575</v>
      </c>
      <c r="I28" s="44" t="s">
        <v>30</v>
      </c>
      <c r="J28" s="44" t="s">
        <v>30</v>
      </c>
      <c r="K28" s="44">
        <v>4</v>
      </c>
      <c r="L28" s="50" t="s">
        <v>30</v>
      </c>
      <c r="M28" s="44" t="s">
        <v>30</v>
      </c>
      <c r="N28" s="50">
        <v>0.93</v>
      </c>
      <c r="O28" s="44" t="s">
        <v>30</v>
      </c>
      <c r="P28" s="44" t="s">
        <v>30</v>
      </c>
      <c r="Q28" s="44" t="s">
        <v>30</v>
      </c>
      <c r="R28" s="44" t="s">
        <v>30</v>
      </c>
      <c r="S28" s="50">
        <f>N28-H28</f>
        <v>0.3550000000000001</v>
      </c>
      <c r="T28" s="44" t="s">
        <v>30</v>
      </c>
      <c r="U28" s="44" t="s">
        <v>30</v>
      </c>
      <c r="V28" s="44"/>
    </row>
    <row r="29" spans="1:22" s="10" customFormat="1" ht="15">
      <c r="A29" s="58" t="s">
        <v>48</v>
      </c>
      <c r="B29" s="66" t="s">
        <v>49</v>
      </c>
      <c r="C29" s="60" t="s">
        <v>30</v>
      </c>
      <c r="D29" s="60" t="s">
        <v>30</v>
      </c>
      <c r="E29" s="61" t="s">
        <v>30</v>
      </c>
      <c r="F29" s="44" t="s">
        <v>30</v>
      </c>
      <c r="G29" s="44" t="s">
        <v>30</v>
      </c>
      <c r="H29" s="50">
        <f>H30+H31+H32+H33+H34</f>
        <v>2.891</v>
      </c>
      <c r="I29" s="44" t="s">
        <v>30</v>
      </c>
      <c r="J29" s="44" t="s">
        <v>30</v>
      </c>
      <c r="K29" s="44" t="s">
        <v>30</v>
      </c>
      <c r="L29" s="50" t="s">
        <v>30</v>
      </c>
      <c r="M29" s="44" t="s">
        <v>30</v>
      </c>
      <c r="N29" s="50">
        <f>N30+N31+N32+N33+N34</f>
        <v>2.449</v>
      </c>
      <c r="O29" s="44" t="s">
        <v>30</v>
      </c>
      <c r="P29" s="44" t="s">
        <v>30</v>
      </c>
      <c r="Q29" s="44" t="s">
        <v>30</v>
      </c>
      <c r="R29" s="44" t="s">
        <v>30</v>
      </c>
      <c r="S29" s="50">
        <f>N29-H29</f>
        <v>-0.44200000000000017</v>
      </c>
      <c r="T29" s="44" t="s">
        <v>30</v>
      </c>
      <c r="U29" s="44" t="s">
        <v>30</v>
      </c>
      <c r="V29" s="44"/>
    </row>
    <row r="30" spans="1:22" s="10" customFormat="1" ht="15">
      <c r="A30" s="53" t="s">
        <v>50</v>
      </c>
      <c r="B30" s="64" t="s">
        <v>51</v>
      </c>
      <c r="C30" s="63" t="s">
        <v>30</v>
      </c>
      <c r="D30" s="63" t="s">
        <v>30</v>
      </c>
      <c r="E30" s="55">
        <v>4</v>
      </c>
      <c r="F30" s="45" t="s">
        <v>30</v>
      </c>
      <c r="G30" s="45" t="s">
        <v>30</v>
      </c>
      <c r="H30" s="57">
        <v>0.716</v>
      </c>
      <c r="I30" s="45" t="s">
        <v>30</v>
      </c>
      <c r="J30" s="45" t="s">
        <v>30</v>
      </c>
      <c r="K30" s="45" t="s">
        <v>30</v>
      </c>
      <c r="L30" s="57" t="s">
        <v>30</v>
      </c>
      <c r="M30" s="45" t="s">
        <v>30</v>
      </c>
      <c r="N30" s="57">
        <v>0.716</v>
      </c>
      <c r="O30" s="45" t="s">
        <v>30</v>
      </c>
      <c r="P30" s="45" t="s">
        <v>30</v>
      </c>
      <c r="Q30" s="45" t="s">
        <v>30</v>
      </c>
      <c r="R30" s="45" t="s">
        <v>30</v>
      </c>
      <c r="S30" s="57">
        <f>N30-H30</f>
        <v>0</v>
      </c>
      <c r="T30" s="45" t="s">
        <v>30</v>
      </c>
      <c r="U30" s="45" t="s">
        <v>30</v>
      </c>
      <c r="V30" s="44"/>
    </row>
    <row r="31" spans="1:22" ht="29.25" customHeight="1">
      <c r="A31" s="53" t="s">
        <v>52</v>
      </c>
      <c r="B31" s="64" t="s">
        <v>53</v>
      </c>
      <c r="C31" s="63" t="s">
        <v>30</v>
      </c>
      <c r="D31" s="63" t="s">
        <v>30</v>
      </c>
      <c r="E31" s="55">
        <v>4</v>
      </c>
      <c r="F31" s="45" t="s">
        <v>30</v>
      </c>
      <c r="G31" s="45" t="s">
        <v>30</v>
      </c>
      <c r="H31" s="67">
        <v>0.55</v>
      </c>
      <c r="I31" s="45" t="s">
        <v>30</v>
      </c>
      <c r="J31" s="45" t="s">
        <v>30</v>
      </c>
      <c r="K31" s="45" t="s">
        <v>30</v>
      </c>
      <c r="L31" s="57" t="s">
        <v>30</v>
      </c>
      <c r="M31" s="45" t="s">
        <v>30</v>
      </c>
      <c r="N31" s="57">
        <v>0.55</v>
      </c>
      <c r="O31" s="45" t="s">
        <v>30</v>
      </c>
      <c r="P31" s="45" t="s">
        <v>30</v>
      </c>
      <c r="Q31" s="45" t="s">
        <v>30</v>
      </c>
      <c r="R31" s="45" t="s">
        <v>30</v>
      </c>
      <c r="S31" s="57">
        <f>N31-H31</f>
        <v>0</v>
      </c>
      <c r="T31" s="45" t="s">
        <v>30</v>
      </c>
      <c r="U31" s="45" t="s">
        <v>30</v>
      </c>
      <c r="V31" s="68"/>
    </row>
    <row r="32" spans="1:22" ht="38.25" customHeight="1">
      <c r="A32" s="53" t="s">
        <v>54</v>
      </c>
      <c r="B32" s="64" t="s">
        <v>55</v>
      </c>
      <c r="C32" s="63" t="s">
        <v>30</v>
      </c>
      <c r="D32" s="63" t="s">
        <v>30</v>
      </c>
      <c r="E32" s="55">
        <v>4</v>
      </c>
      <c r="F32" s="45" t="s">
        <v>30</v>
      </c>
      <c r="G32" s="45" t="s">
        <v>30</v>
      </c>
      <c r="H32" s="67">
        <v>0.475</v>
      </c>
      <c r="I32" s="45" t="s">
        <v>30</v>
      </c>
      <c r="J32" s="45" t="s">
        <v>30</v>
      </c>
      <c r="K32" s="45" t="s">
        <v>30</v>
      </c>
      <c r="L32" s="57" t="s">
        <v>30</v>
      </c>
      <c r="M32" s="45" t="s">
        <v>30</v>
      </c>
      <c r="N32" s="57">
        <v>0.463</v>
      </c>
      <c r="O32" s="45" t="s">
        <v>30</v>
      </c>
      <c r="P32" s="45" t="s">
        <v>30</v>
      </c>
      <c r="Q32" s="45" t="s">
        <v>30</v>
      </c>
      <c r="R32" s="45" t="s">
        <v>30</v>
      </c>
      <c r="S32" s="57">
        <f>N32-H32</f>
        <v>-0.011999999999999955</v>
      </c>
      <c r="T32" s="45" t="s">
        <v>30</v>
      </c>
      <c r="U32" s="45" t="s">
        <v>30</v>
      </c>
      <c r="V32" s="68"/>
    </row>
    <row r="33" spans="1:22" ht="46.5">
      <c r="A33" s="53" t="s">
        <v>56</v>
      </c>
      <c r="B33" s="64" t="s">
        <v>57</v>
      </c>
      <c r="C33" s="63" t="s">
        <v>30</v>
      </c>
      <c r="D33" s="63" t="s">
        <v>30</v>
      </c>
      <c r="E33" s="55">
        <v>4</v>
      </c>
      <c r="F33" s="45" t="s">
        <v>30</v>
      </c>
      <c r="G33" s="45" t="s">
        <v>30</v>
      </c>
      <c r="H33" s="67">
        <v>0.7</v>
      </c>
      <c r="I33" s="45" t="s">
        <v>30</v>
      </c>
      <c r="J33" s="45" t="s">
        <v>30</v>
      </c>
      <c r="K33" s="45" t="s">
        <v>30</v>
      </c>
      <c r="L33" s="57" t="s">
        <v>30</v>
      </c>
      <c r="M33" s="45" t="s">
        <v>30</v>
      </c>
      <c r="N33" s="57">
        <v>0.4</v>
      </c>
      <c r="O33" s="45" t="s">
        <v>30</v>
      </c>
      <c r="P33" s="45" t="s">
        <v>30</v>
      </c>
      <c r="Q33" s="45" t="s">
        <v>30</v>
      </c>
      <c r="R33" s="45" t="s">
        <v>30</v>
      </c>
      <c r="S33" s="57">
        <f>N33-H33</f>
        <v>-0.29999999999999993</v>
      </c>
      <c r="T33" s="45" t="s">
        <v>30</v>
      </c>
      <c r="U33" s="45" t="s">
        <v>30</v>
      </c>
      <c r="V33" s="68"/>
    </row>
    <row r="34" spans="1:22" ht="17.25" customHeight="1">
      <c r="A34" s="53" t="s">
        <v>58</v>
      </c>
      <c r="B34" s="64" t="s">
        <v>59</v>
      </c>
      <c r="C34" s="63" t="s">
        <v>30</v>
      </c>
      <c r="D34" s="63" t="s">
        <v>30</v>
      </c>
      <c r="E34" s="55">
        <v>4</v>
      </c>
      <c r="F34" s="45" t="s">
        <v>30</v>
      </c>
      <c r="G34" s="45" t="s">
        <v>30</v>
      </c>
      <c r="H34" s="67">
        <v>0.45</v>
      </c>
      <c r="I34" s="45" t="s">
        <v>30</v>
      </c>
      <c r="J34" s="45" t="s">
        <v>30</v>
      </c>
      <c r="K34" s="45" t="s">
        <v>30</v>
      </c>
      <c r="L34" s="57" t="s">
        <v>30</v>
      </c>
      <c r="M34" s="45" t="s">
        <v>30</v>
      </c>
      <c r="N34" s="57">
        <v>0.32</v>
      </c>
      <c r="O34" s="45" t="s">
        <v>30</v>
      </c>
      <c r="P34" s="45" t="s">
        <v>30</v>
      </c>
      <c r="Q34" s="45" t="s">
        <v>30</v>
      </c>
      <c r="R34" s="45" t="s">
        <v>30</v>
      </c>
      <c r="S34" s="57">
        <f>N34-H34</f>
        <v>-0.13</v>
      </c>
      <c r="T34" s="45" t="s">
        <v>30</v>
      </c>
      <c r="U34" s="45" t="s">
        <v>30</v>
      </c>
      <c r="V34" s="45"/>
    </row>
    <row r="35" spans="1:3" ht="17.25" customHeight="1">
      <c r="A35" s="35"/>
      <c r="B35" s="36"/>
      <c r="C35" s="37"/>
    </row>
    <row r="36" spans="1:3" ht="17.25" customHeight="1">
      <c r="A36" s="35"/>
      <c r="B36" s="36"/>
      <c r="C36" s="37"/>
    </row>
    <row r="37" spans="1:29" s="42" customFormat="1" ht="15" customHeight="1">
      <c r="A37" s="38"/>
      <c r="B37" s="39" t="s">
        <v>63</v>
      </c>
      <c r="C37" s="40"/>
      <c r="D37" s="40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="2" customFormat="1" ht="12" customHeight="1">
      <c r="A38" s="6"/>
    </row>
    <row r="39" s="2" customFormat="1" ht="9.75"/>
  </sheetData>
  <sheetProtection/>
  <mergeCells count="19">
    <mergeCell ref="H11:T11"/>
    <mergeCell ref="A18:B18"/>
    <mergeCell ref="B37:E37"/>
    <mergeCell ref="Q14:U15"/>
    <mergeCell ref="I4:J4"/>
    <mergeCell ref="I9:J9"/>
    <mergeCell ref="H12:R12"/>
    <mergeCell ref="K15:P15"/>
    <mergeCell ref="G6:Q6"/>
    <mergeCell ref="G7:Q7"/>
    <mergeCell ref="A3:V3"/>
    <mergeCell ref="V14:V16"/>
    <mergeCell ref="S2:V2"/>
    <mergeCell ref="E14:P14"/>
    <mergeCell ref="A14:A16"/>
    <mergeCell ref="B14:B16"/>
    <mergeCell ref="C14:C16"/>
    <mergeCell ref="D14:D16"/>
    <mergeCell ref="E15:J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pts18</cp:lastModifiedBy>
  <cp:lastPrinted>2018-07-13T14:40:47Z</cp:lastPrinted>
  <dcterms:created xsi:type="dcterms:W3CDTF">2011-01-11T10:25:48Z</dcterms:created>
  <dcterms:modified xsi:type="dcterms:W3CDTF">2019-04-10T04:18:02Z</dcterms:modified>
  <cp:category/>
  <cp:version/>
  <cp:contentType/>
  <cp:contentStatus/>
</cp:coreProperties>
</file>