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5" yWindow="-15" windowWidth="12600" windowHeight="12495" tabRatio="865"/>
  </bookViews>
  <sheets>
    <sheet name="1" sheetId="16" r:id="rId1"/>
  </sheets>
  <definedNames>
    <definedName name="_xlnm.Print_Area" localSheetId="0">'1'!$A$1:$L$142</definedName>
  </definedNames>
  <calcPr calcId="144525"/>
</workbook>
</file>

<file path=xl/calcChain.xml><?xml version="1.0" encoding="utf-8"?>
<calcChain xmlns="http://schemas.openxmlformats.org/spreadsheetml/2006/main">
  <c r="F52" i="16" l="1"/>
  <c r="E52" i="16"/>
  <c r="F21" i="16"/>
  <c r="E21" i="16"/>
  <c r="H80" i="16" l="1"/>
  <c r="G80" i="16"/>
  <c r="H79" i="16"/>
  <c r="G79" i="16"/>
  <c r="H78" i="16"/>
  <c r="G78" i="16"/>
  <c r="H77" i="16"/>
  <c r="G77" i="16"/>
  <c r="H76" i="16"/>
  <c r="G76" i="16"/>
  <c r="H75" i="16"/>
  <c r="G75" i="16"/>
  <c r="H74" i="16"/>
  <c r="G74" i="16"/>
  <c r="D135" i="16" l="1"/>
  <c r="C135" i="16"/>
  <c r="F98" i="16"/>
  <c r="D137" i="16" s="1"/>
  <c r="E98" i="16"/>
  <c r="C137" i="16" s="1"/>
  <c r="G51" i="16"/>
  <c r="H51" i="16" s="1"/>
  <c r="G47" i="16" l="1"/>
  <c r="F121" i="16" l="1"/>
  <c r="E121" i="16"/>
  <c r="F120" i="16"/>
  <c r="E120" i="16"/>
  <c r="E105" i="16"/>
  <c r="G104" i="16"/>
  <c r="H104" i="16" s="1"/>
  <c r="F104" i="16"/>
  <c r="G103" i="16"/>
  <c r="H103" i="16" s="1"/>
  <c r="F103" i="16"/>
  <c r="G102" i="16"/>
  <c r="H102" i="16" s="1"/>
  <c r="F102" i="16"/>
  <c r="G101" i="16"/>
  <c r="H101" i="16" s="1"/>
  <c r="F101" i="16"/>
  <c r="H97" i="16"/>
  <c r="G97" i="16"/>
  <c r="H96" i="16"/>
  <c r="G96" i="16"/>
  <c r="H95" i="16"/>
  <c r="G95" i="16"/>
  <c r="H94" i="16"/>
  <c r="G94" i="16"/>
  <c r="H93" i="16"/>
  <c r="G93" i="16"/>
  <c r="H92" i="16"/>
  <c r="G92" i="16"/>
  <c r="H91" i="16"/>
  <c r="G91" i="16"/>
  <c r="H90" i="16"/>
  <c r="G90" i="16"/>
  <c r="H89" i="16"/>
  <c r="G89" i="16"/>
  <c r="H88" i="16"/>
  <c r="G88" i="16"/>
  <c r="H87" i="16"/>
  <c r="G87" i="16"/>
  <c r="H86" i="16"/>
  <c r="G86" i="16"/>
  <c r="H85" i="16"/>
  <c r="G85" i="16"/>
  <c r="H84" i="16"/>
  <c r="G84" i="16"/>
  <c r="H83" i="16"/>
  <c r="G83" i="16"/>
  <c r="H82" i="16"/>
  <c r="G82" i="16"/>
  <c r="H81" i="16"/>
  <c r="G81" i="16"/>
  <c r="H73" i="16"/>
  <c r="G73" i="16"/>
  <c r="F70" i="16"/>
  <c r="D136" i="16" s="1"/>
  <c r="E70" i="16"/>
  <c r="C136" i="16" s="1"/>
  <c r="G69" i="16"/>
  <c r="H69" i="16" s="1"/>
  <c r="G68" i="16"/>
  <c r="H68" i="16" s="1"/>
  <c r="G67" i="16"/>
  <c r="H67" i="16" s="1"/>
  <c r="G66" i="16"/>
  <c r="H66" i="16" s="1"/>
  <c r="G65" i="16"/>
  <c r="H65" i="16" s="1"/>
  <c r="G64" i="16"/>
  <c r="H64" i="16" s="1"/>
  <c r="G63" i="16"/>
  <c r="H63" i="16" s="1"/>
  <c r="G62" i="16"/>
  <c r="H62" i="16" s="1"/>
  <c r="G61" i="16"/>
  <c r="H61" i="16" s="1"/>
  <c r="G60" i="16"/>
  <c r="H60" i="16" s="1"/>
  <c r="G59" i="16"/>
  <c r="H59" i="16" s="1"/>
  <c r="G58" i="16"/>
  <c r="H58" i="16" s="1"/>
  <c r="G57" i="16"/>
  <c r="H57" i="16" s="1"/>
  <c r="G56" i="16"/>
  <c r="H56" i="16" s="1"/>
  <c r="G55" i="16"/>
  <c r="H55" i="16" s="1"/>
  <c r="G50" i="16"/>
  <c r="H50" i="16" s="1"/>
  <c r="G49" i="16"/>
  <c r="H49" i="16" s="1"/>
  <c r="G48" i="16"/>
  <c r="H48" i="16" s="1"/>
  <c r="H47" i="16"/>
  <c r="G46" i="16"/>
  <c r="H46" i="16" s="1"/>
  <c r="G45" i="16"/>
  <c r="H45" i="16" s="1"/>
  <c r="G44" i="16"/>
  <c r="H44" i="16" s="1"/>
  <c r="G43" i="16"/>
  <c r="H43" i="16" s="1"/>
  <c r="G42" i="16"/>
  <c r="H42" i="16" s="1"/>
  <c r="G41" i="16"/>
  <c r="H41" i="16" s="1"/>
  <c r="G40" i="16"/>
  <c r="H40" i="16" s="1"/>
  <c r="G39" i="16"/>
  <c r="H39" i="16" s="1"/>
  <c r="G38" i="16"/>
  <c r="H38" i="16" s="1"/>
  <c r="G37" i="16"/>
  <c r="H37" i="16" s="1"/>
  <c r="G36" i="16"/>
  <c r="H36" i="16" s="1"/>
  <c r="G35" i="16"/>
  <c r="H35" i="16" s="1"/>
  <c r="G34" i="16"/>
  <c r="H34" i="16" s="1"/>
  <c r="G33" i="16"/>
  <c r="H33" i="16" s="1"/>
  <c r="G32" i="16"/>
  <c r="H32" i="16" s="1"/>
  <c r="G31" i="16"/>
  <c r="H31" i="16" s="1"/>
  <c r="G30" i="16"/>
  <c r="H30" i="16" s="1"/>
  <c r="G29" i="16"/>
  <c r="H29" i="16" s="1"/>
  <c r="G28" i="16"/>
  <c r="H28" i="16" s="1"/>
  <c r="G27" i="16"/>
  <c r="H27" i="16" s="1"/>
  <c r="G26" i="16"/>
  <c r="H26" i="16" s="1"/>
  <c r="G25" i="16"/>
  <c r="H25" i="16" s="1"/>
  <c r="G24" i="16"/>
  <c r="D134" i="16"/>
  <c r="G20" i="16"/>
  <c r="H20" i="16" s="1"/>
  <c r="G19" i="16"/>
  <c r="H19" i="16" s="1"/>
  <c r="G18" i="16"/>
  <c r="H18" i="16" s="1"/>
  <c r="G17" i="16"/>
  <c r="H17" i="16" s="1"/>
  <c r="G16" i="16"/>
  <c r="H16" i="16" s="1"/>
  <c r="G15" i="16"/>
  <c r="H15" i="16" s="1"/>
  <c r="G14" i="16"/>
  <c r="H14" i="16" s="1"/>
  <c r="G13" i="16"/>
  <c r="H13" i="16" l="1"/>
  <c r="G21" i="16"/>
  <c r="H21" i="16" s="1"/>
  <c r="G52" i="16"/>
  <c r="H24" i="16"/>
  <c r="H52" i="16" s="1"/>
  <c r="E130" i="16"/>
  <c r="C134" i="16"/>
  <c r="F130" i="16"/>
  <c r="F105" i="16"/>
  <c r="F131" i="16"/>
  <c r="E131" i="16"/>
  <c r="H98" i="16"/>
  <c r="G98" i="16"/>
  <c r="H70" i="16"/>
  <c r="G70" i="16"/>
  <c r="G105" i="16"/>
  <c r="H105" i="16" s="1"/>
  <c r="H130" i="16" l="1"/>
  <c r="G130" i="16"/>
</calcChain>
</file>

<file path=xl/sharedStrings.xml><?xml version="1.0" encoding="utf-8"?>
<sst xmlns="http://schemas.openxmlformats.org/spreadsheetml/2006/main" count="527" uniqueCount="154">
  <si>
    <t>Наименование работ</t>
  </si>
  <si>
    <t>Ед. измерен</t>
  </si>
  <si>
    <t xml:space="preserve">Стоимость                                ( тыс. руб.) </t>
  </si>
  <si>
    <t>Примечание</t>
  </si>
  <si>
    <t xml:space="preserve"> СМР </t>
  </si>
  <si>
    <t xml:space="preserve">В т.ч. материалы </t>
  </si>
  <si>
    <t>км.</t>
  </si>
  <si>
    <t>оп.</t>
  </si>
  <si>
    <t>шт.</t>
  </si>
  <si>
    <t>шт</t>
  </si>
  <si>
    <t>м2</t>
  </si>
  <si>
    <t>км</t>
  </si>
  <si>
    <t>ОЗП</t>
  </si>
  <si>
    <t>перекладка</t>
  </si>
  <si>
    <t xml:space="preserve">                        Утверждаю:</t>
  </si>
  <si>
    <t xml:space="preserve">количество </t>
  </si>
  <si>
    <t xml:space="preserve">                                                                                         1.  Капитальный ремонт ВЛ-10/6 кВ (с установкой опор и подвеской проводов)</t>
  </si>
  <si>
    <t>ИТОГО:</t>
  </si>
  <si>
    <t xml:space="preserve">                                                                                            2.  Капитальный ремонт ВЛ-0,4 кВ (с установкой опор и подвеской проводов)</t>
  </si>
  <si>
    <t xml:space="preserve">                                                                    3.  Ремонт КЛ-10/6 кВ (с учётом монтажа соединительных, мачтовых муфт и кабельных заделок)</t>
  </si>
  <si>
    <t xml:space="preserve">                                                                    4.  Ремонт КЛ-0,4 кВ (с учётом монтажа соединительных и мачтовых муфт и кабельных заделок)</t>
  </si>
  <si>
    <t>муфт</t>
  </si>
  <si>
    <t>ВСЕГО</t>
  </si>
  <si>
    <t xml:space="preserve">Ремонт крыш </t>
  </si>
  <si>
    <t>План</t>
  </si>
  <si>
    <t xml:space="preserve"> капитального ремонта на объектах электроснабжения МУП "Уссурийск-Электросеть"</t>
  </si>
  <si>
    <t>Ответственный за вып-е</t>
  </si>
  <si>
    <t>Доп. инф-я</t>
  </si>
  <si>
    <t>ТП № 3 – ТП № 10</t>
  </si>
  <si>
    <t>ТП № 10 – ТП № 130</t>
  </si>
  <si>
    <t>ТП № 32 – ТП № 286</t>
  </si>
  <si>
    <t>ТП № 32 – ТП № 250</t>
  </si>
  <si>
    <t>ТП № 39 – ТП № 73</t>
  </si>
  <si>
    <t>ТП № 98 – п/ст "Молокозавод"</t>
  </si>
  <si>
    <t>ТП № 118 – ж/д Ленинградская, 16</t>
  </si>
  <si>
    <t>ТП № 97 – административное здание ул. Ленина, 101</t>
  </si>
  <si>
    <t>ТП № 97 – административное здание ул. Некрасова, 66</t>
  </si>
  <si>
    <t xml:space="preserve">                                                                                                     5.  Капитальный ремонт строительной части ТП и РП  </t>
  </si>
  <si>
    <t>ТП № 317 – ЦДК "Искра"</t>
  </si>
  <si>
    <t>ТП № 344 – ж/д ул. Владивостокское шоссе, 107</t>
  </si>
  <si>
    <t>ТП № 313 – ж/д ул. Владивостокское шоссе, 22</t>
  </si>
  <si>
    <t>ТП № 313 – ж/д ул. Владивостокское шоссе, 24</t>
  </si>
  <si>
    <t>ТП № 313 – ж/д ул. Владивостокское шоссе, 24-б</t>
  </si>
  <si>
    <t>ТП № 313 – ж/д ул. Владивостокское шоссе, 24-в</t>
  </si>
  <si>
    <t>ТП № 313 – ж/д ул. Владивостокское шоссе, 69</t>
  </si>
  <si>
    <t>ТП № 728 – ж/д ул. Воровского, 149</t>
  </si>
  <si>
    <t>ТП № 749 – ж/д ул. Воровского, 159</t>
  </si>
  <si>
    <t>ТП № 315 – ж/д ул. Крылова, 41</t>
  </si>
  <si>
    <t>ТП № 475 – ж/д ул. Можайского, 31</t>
  </si>
  <si>
    <t>ТП № 320 – ж/д ул. Промышленная, 5-а</t>
  </si>
  <si>
    <t>ТП № 320 – ж/д ул. Промышленная, 5-б</t>
  </si>
  <si>
    <t>ТП № 320 – ж/д ул. Промышленная, 5-в</t>
  </si>
  <si>
    <t>ТП № 315 – ж/д ул. Стаханова, 18</t>
  </si>
  <si>
    <t>муф.</t>
  </si>
  <si>
    <t>ТП-266 - ул. Пушкина – Некрасова</t>
  </si>
  <si>
    <t>ТП-33 – ул. Амурская</t>
  </si>
  <si>
    <t>ТП-179 – ул. Плеханова</t>
  </si>
  <si>
    <t>ТП-311 – ул. Стаханова, до Влад.шоссе</t>
  </si>
  <si>
    <t>ТП-288 – ул. Ермакова</t>
  </si>
  <si>
    <t>ТП-53 – ул. Советская, Пушкина</t>
  </si>
  <si>
    <t xml:space="preserve">ТП-98 – ул. Некрасова, 119-а, б, в, г. </t>
  </si>
  <si>
    <t>ТП-84 – ул. Ленинградская</t>
  </si>
  <si>
    <t>ТП-24, ТП-61 – ул. Калугина, Кузнечная, Волочаевская</t>
  </si>
  <si>
    <t>ТП-700 – ул Пинегина от ул. Вострецова до ул. Слободской</t>
  </si>
  <si>
    <t>Замена в ТП № 1, 8, 23, 27, 29, 30, 31 трансформаторов на больший номинал, в связи с их загрузкой более предельно-допустимой</t>
  </si>
  <si>
    <t>Установка в ТП № 130, 163, 210, 251, 259 вторых трансформаторов</t>
  </si>
  <si>
    <t>Модернизация ТП № 144, 334, 344, 315, 320, 323, 318, 317, 23, 57</t>
  </si>
  <si>
    <t>ТП № 231 – ул. Солдатская, пер. Широкий в г. Уссурийске реконструкция ВЛ-0,4 кВ</t>
  </si>
  <si>
    <t>ТП № 620 – ул. Гаврика, Литочевского в г. Уссурийске  реконструкция ВЛ-0,4 кВ</t>
  </si>
  <si>
    <t>ТП № 344 – ж/д ул. Владивостокское шоссе, 109-а</t>
  </si>
  <si>
    <t>КЛ</t>
  </si>
  <si>
    <t xml:space="preserve">ТП № 13 – ж/д ул. Карбышева, 21 </t>
  </si>
  <si>
    <t xml:space="preserve">ТП № 13 – ж/д ул. Хмельницкого, 5 </t>
  </si>
  <si>
    <t>ТП № 785 – ж/д пр. Блюхера, 1-в</t>
  </si>
  <si>
    <t>ТП № 785 – ж/д пр. Блюхера, 1-б</t>
  </si>
  <si>
    <t>1-4</t>
  </si>
  <si>
    <t xml:space="preserve">Ремонт дверей </t>
  </si>
  <si>
    <t>Ремонт отмосток</t>
  </si>
  <si>
    <t>Ремонт полов</t>
  </si>
  <si>
    <t>ТП № 469 – ТП № 470</t>
  </si>
  <si>
    <t xml:space="preserve">ТП № 792 – ТП № 776 </t>
  </si>
  <si>
    <t xml:space="preserve">ТП № 320 – ТП № 321 </t>
  </si>
  <si>
    <t xml:space="preserve">ТП № 261 – ТП № 268 </t>
  </si>
  <si>
    <t>Линейный рубильник (на ток 100А, 250А, 400А)</t>
  </si>
  <si>
    <t>Разъединитель высоковольтный  (РВ-10/400, РВз-10/400, РЛНД-10/400)</t>
  </si>
  <si>
    <t>Замена коммутационной аппаратуры на ВНА, ВНР</t>
  </si>
  <si>
    <t xml:space="preserve">Вводной рубильник (на ток 1000А, 1600А, 2000А, 2500А) </t>
  </si>
  <si>
    <t>Ф 17 п/ст "Гранит" – РП № 3 реконструкция в ВЛЗ-6 кВ с перекладкой участка КЛ-6 кВ от А-опор в сторону п.ст. "Гранит" и РП №3</t>
  </si>
  <si>
    <t>ТП № 238 – ТП № 249  реконструкция в ВЛЗ-6 кВ с перекладкой участка КЛ-6 кВ от А-опоры в сторону ТП №238 и ТП №249</t>
  </si>
  <si>
    <t>Ф 2 п/ст "Кожзавод" – ТП № 353 реконструкция в ВЛЗ-6 кВ с перекладкой участка КЛ-6 кВ от А-опор в сторону п.ст. "Кожзавод" и ТП №353</t>
  </si>
  <si>
    <t>Ф 7 п/ст "ЛРЗ" от РП 12 до А-опоры установленной в районе ж/д Пролетарская, 181 переустроить в ВЛЗ с правкой, заглублением, подсыпкой опор и установкой дополнительных опор по ул. Пролетарская</t>
  </si>
  <si>
    <t>ТП № 3 – КТП № 200 (до точки муфтирования)</t>
  </si>
  <si>
    <t xml:space="preserve">Установка новой  2КТПН взамен КТП№709 и КТП№705 по ул. Дарвина </t>
  </si>
  <si>
    <t>установка</t>
  </si>
  <si>
    <t>Ф 4 п/ст "Уссурийск-1" –  ТП №145 - правка, заглубление и подсыпка опор</t>
  </si>
  <si>
    <t>Ф 5 п/ст "Коммунар" – ТП №830 - правка, заглубление и подсыпка опор</t>
  </si>
  <si>
    <t>Ф 15 п/ст "Промышленная" - РП №8 до ж/д по ул. Механизаторов, 37 – правка, заглубление и замена опор</t>
  </si>
  <si>
    <t>Ф 10 п/ст "Новоникольск"– ТП №148 - правка, заглубление и подсыпка опор</t>
  </si>
  <si>
    <t>ТП-294 – ул. Пушкина,17</t>
  </si>
  <si>
    <t>Ф 6 п/с Раковка" - РП №15 - переустройство участка линии вместо кабельной вставки</t>
  </si>
  <si>
    <t xml:space="preserve">Ф 1, 6 п/ст "Раковка" - вынос концевых А-опор с переустройством участка линии к территории РП №15 (МУП Уссурийск-Водоканал) </t>
  </si>
  <si>
    <t xml:space="preserve">Ф 1, 9 п/ст "Барановский полигон" - ТП №373, ТП №372 - вынос концевых А-опор и переустройство участа линии к территории очистных (МУП Уссурийск-Водоканал) </t>
  </si>
  <si>
    <t xml:space="preserve">                      Согласовано:</t>
  </si>
  <si>
    <t>Директор МУП "Уссурийск-Электросеть"</t>
  </si>
  <si>
    <t xml:space="preserve">     ________________ А.С. Дорохин</t>
  </si>
  <si>
    <t>на 2015 год</t>
  </si>
  <si>
    <t>№ п/п</t>
  </si>
  <si>
    <t>План. срок вып-я, квартал</t>
  </si>
  <si>
    <t>ТП-2 – ул. Тимирязева, 73</t>
  </si>
  <si>
    <t>ТП-6 – ул. Суханова, 84 – 90</t>
  </si>
  <si>
    <t>РП-9 – ул. Полушкина, Садовая</t>
  </si>
  <si>
    <t>ТП-26 – ул. Горького</t>
  </si>
  <si>
    <t>ТП-55 – пер. Тельмана</t>
  </si>
  <si>
    <t>ТП-82 – ул. Агеева</t>
  </si>
  <si>
    <t>ТП-111 – ул. Тимирязева</t>
  </si>
  <si>
    <t>ТП-245 – ул. Октябрьская, Дзержинского, Фрунзе</t>
  </si>
  <si>
    <t>ТП-256 – ул. Фрунзе</t>
  </si>
  <si>
    <t>ТП-265 – ул. Комсомольская</t>
  </si>
  <si>
    <t>ТП-310 – ул. Линейная, Владивостокское шоссе</t>
  </si>
  <si>
    <t>ТП-314 – ул. Промышленная, ул. Шевченко, 24,24а,24б,24в,24г</t>
  </si>
  <si>
    <t>ТП-321 – ул. Промышленная, 32</t>
  </si>
  <si>
    <t>ТП-674 – ул. Губрия, Высотная, Никитина, Соболева,</t>
  </si>
  <si>
    <t>ТП-179 ВЛ-0,4 кВ внутри квартала: ул. Краснознамённая – Октябрьская – Ленина – Плеханова</t>
  </si>
  <si>
    <t xml:space="preserve">Ф 1, 6 п/ст "Раковка" вынос концевых А-опор к территории РП-15 (МУП "Уссурийск-Водоканал")  </t>
  </si>
  <si>
    <t xml:space="preserve">Ф 1, 9 п/ст "Б-Полигон" вынос концевых А-опор к территории очистных (МУП "Уссурийск-Водоканал") </t>
  </si>
  <si>
    <r>
      <t xml:space="preserve">ТП № 2 – ТП № 45 – </t>
    </r>
    <r>
      <rPr>
        <i/>
        <sz val="14"/>
        <rFont val="Times New Roman"/>
        <family val="1"/>
        <charset val="204"/>
      </rPr>
      <t>прокол</t>
    </r>
  </si>
  <si>
    <r>
      <t xml:space="preserve">ТП № 24 – ТП № 255 - </t>
    </r>
    <r>
      <rPr>
        <i/>
        <sz val="14"/>
        <rFont val="Times New Roman"/>
        <family val="1"/>
        <charset val="204"/>
      </rPr>
      <t>прокол</t>
    </r>
  </si>
  <si>
    <r>
      <t>ТП № 26 – ТП № 232 -</t>
    </r>
    <r>
      <rPr>
        <i/>
        <sz val="14"/>
        <rFont val="Times New Roman"/>
        <family val="1"/>
        <charset val="204"/>
      </rPr>
      <t xml:space="preserve"> прокол</t>
    </r>
  </si>
  <si>
    <r>
      <t xml:space="preserve">ТП № 37 – ТП № 205 - </t>
    </r>
    <r>
      <rPr>
        <i/>
        <sz val="14"/>
        <rFont val="Times New Roman"/>
        <family val="1"/>
        <charset val="204"/>
      </rPr>
      <t>прокол</t>
    </r>
  </si>
  <si>
    <r>
      <t>Ф 7 п.ст. "ЛРЗ" до А-опоры установленной в районе ж/д Пролетарская, 181 -</t>
    </r>
    <r>
      <rPr>
        <i/>
        <sz val="14"/>
        <rFont val="Times New Roman"/>
        <family val="1"/>
        <charset val="204"/>
      </rPr>
      <t xml:space="preserve"> прокол</t>
    </r>
  </si>
  <si>
    <t>РСУ</t>
  </si>
  <si>
    <t>6. Инвестиционная программа</t>
  </si>
  <si>
    <t>7. Работы в ТП по установке оборудования, монтажу ТП (КТП)</t>
  </si>
  <si>
    <t>2-3</t>
  </si>
  <si>
    <t>ТП-600 – ул. Трудовая, дом культуры Артёмовская, 1-б</t>
  </si>
  <si>
    <t>ТП № 88 – Некрасова, 90-в ГКУЗ "КПДР" (дом ребёнка)</t>
  </si>
  <si>
    <t>ТП № 311 – д/с № 40 Белинского, 35</t>
  </si>
  <si>
    <t xml:space="preserve">Всего: ВЛЗ 10/6кВ   км/оп.    </t>
  </si>
  <si>
    <t xml:space="preserve">Всего: ВЛИ 0,4кВ  км/оп    </t>
  </si>
  <si>
    <t xml:space="preserve">Всего: КЛ 10/6кВ     км/муфт     </t>
  </si>
  <si>
    <t xml:space="preserve">Всего: КЛ 0,4кВ   км/муфт    </t>
  </si>
  <si>
    <t xml:space="preserve">Начальник ПТО                                                                                                                    Захарченко В.А.                                                                       </t>
  </si>
  <si>
    <t>Исп. инженер ПТО Пешехонова Р.Ф.</t>
  </si>
  <si>
    <t>И.о. главного инженера МУП "Уссурийск-Электросеть"</t>
  </si>
  <si>
    <t xml:space="preserve">         ___________________  А.В. Голубков</t>
  </si>
  <si>
    <t xml:space="preserve">      "_____"______________2014 г.</t>
  </si>
  <si>
    <t>"____"________________  2014 г.</t>
  </si>
  <si>
    <t>ТП-29 – ул. Орджоникидзе</t>
  </si>
  <si>
    <t>Мастер ВЛЭП Мишуров О.В.</t>
  </si>
  <si>
    <t>Вр.и.о. нач. РЭС Гайворонский К.В.</t>
  </si>
  <si>
    <t>Мастер РСУ Гальцев М.А.</t>
  </si>
  <si>
    <t>Вр.и.о. нач. РЭС Гайворонский К.В.                                                                               мастер ВЛЭП Мишуров О.В.</t>
  </si>
  <si>
    <t xml:space="preserve">                                                                                                                               ИТОГО:                                                         ВЛ</t>
  </si>
  <si>
    <t>Ф 4, 13 п/ст "Кожзавод" – ТП № 362 4КЛ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</si>
</sst>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30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9"/>
      <name val="Arial"/>
      <family val="2"/>
      <charset val="204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name val="Arial"/>
      <family val="2"/>
      <charset val="204"/>
    </font>
    <font>
      <sz val="13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name val="Times New Roman"/>
      <family val="1"/>
      <charset val="204"/>
    </font>
    <font>
      <i/>
      <sz val="14"/>
      <name val="Times New Roman"/>
      <family val="1"/>
      <charset val="204"/>
    </font>
    <font>
      <sz val="9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i/>
      <sz val="13"/>
      <name val="Times New Roman"/>
      <family val="1"/>
      <charset val="204"/>
    </font>
    <font>
      <b/>
      <i/>
      <sz val="8"/>
      <name val="Times New Roman"/>
      <family val="1"/>
      <charset val="204"/>
    </font>
    <font>
      <i/>
      <sz val="13"/>
      <color theme="1"/>
      <name val="Calibri"/>
      <family val="2"/>
      <scheme val="minor"/>
    </font>
    <font>
      <b/>
      <sz val="13"/>
      <color theme="1"/>
      <name val="Times New Roman"/>
      <family val="1"/>
      <charset val="204"/>
    </font>
    <font>
      <i/>
      <sz val="13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42">
    <xf numFmtId="0" fontId="0" fillId="0" borderId="0" xfId="0"/>
    <xf numFmtId="0" fontId="0" fillId="0" borderId="0" xfId="0" applyFill="1"/>
    <xf numFmtId="0" fontId="0" fillId="0" borderId="0" xfId="0" applyFill="1" applyBorder="1"/>
    <xf numFmtId="0" fontId="7" fillId="0" borderId="0" xfId="0" applyFont="1" applyFill="1"/>
    <xf numFmtId="0" fontId="7" fillId="0" borderId="0" xfId="0" applyFont="1" applyFill="1" applyBorder="1"/>
    <xf numFmtId="0" fontId="8" fillId="0" borderId="0" xfId="0" applyFont="1"/>
    <xf numFmtId="0" fontId="8" fillId="4" borderId="0" xfId="0" applyFont="1" applyFill="1" applyAlignment="1">
      <alignment horizontal="left"/>
    </xf>
    <xf numFmtId="0" fontId="0" fillId="3" borderId="0" xfId="0" applyFont="1" applyFill="1" applyAlignment="1">
      <alignment horizontal="center"/>
    </xf>
    <xf numFmtId="0" fontId="8" fillId="4" borderId="0" xfId="0" applyFont="1" applyFill="1"/>
    <xf numFmtId="0" fontId="9" fillId="3" borderId="0" xfId="0" applyFont="1" applyFill="1" applyBorder="1"/>
    <xf numFmtId="0" fontId="9" fillId="3" borderId="0" xfId="0" applyFont="1" applyFill="1"/>
    <xf numFmtId="0" fontId="5" fillId="3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4" fillId="4" borderId="0" xfId="0" applyFont="1" applyFill="1" applyAlignment="1">
      <alignment horizontal="left"/>
    </xf>
    <xf numFmtId="0" fontId="0" fillId="3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5" fillId="0" borderId="0" xfId="0" applyFont="1" applyFill="1" applyBorder="1" applyAlignment="1">
      <alignment horizontal="center"/>
    </xf>
    <xf numFmtId="0" fontId="10" fillId="0" borderId="0" xfId="0" applyFont="1" applyFill="1" applyAlignment="1">
      <alignment horizontal="right" vertical="center"/>
    </xf>
    <xf numFmtId="0" fontId="0" fillId="0" borderId="0" xfId="0" applyFont="1" applyFill="1" applyAlignment="1">
      <alignment horizontal="center" vertical="center"/>
    </xf>
    <xf numFmtId="0" fontId="2" fillId="5" borderId="1" xfId="0" applyFont="1" applyFill="1" applyBorder="1" applyAlignment="1">
      <alignment horizontal="center" vertical="top" wrapText="1"/>
    </xf>
    <xf numFmtId="1" fontId="2" fillId="5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/>
    <xf numFmtId="0" fontId="8" fillId="0" borderId="0" xfId="0" applyFont="1" applyFill="1" applyBorder="1" applyAlignment="1">
      <alignment horizontal="left"/>
    </xf>
    <xf numFmtId="0" fontId="8" fillId="0" borderId="0" xfId="0" applyFont="1" applyFill="1" applyBorder="1"/>
    <xf numFmtId="0" fontId="0" fillId="0" borderId="0" xfId="0" applyFill="1" applyAlignment="1">
      <alignment horizontal="center" vertical="top"/>
    </xf>
    <xf numFmtId="0" fontId="4" fillId="0" borderId="0" xfId="0" applyFont="1" applyFill="1" applyBorder="1" applyAlignment="1">
      <alignment horizontal="left"/>
    </xf>
    <xf numFmtId="0" fontId="8" fillId="0" borderId="0" xfId="0" applyFont="1" applyFill="1" applyAlignment="1">
      <alignment horizontal="left"/>
    </xf>
    <xf numFmtId="0" fontId="0" fillId="0" borderId="0" xfId="0" applyFont="1" applyFill="1" applyAlignment="1">
      <alignment horizontal="center"/>
    </xf>
    <xf numFmtId="0" fontId="9" fillId="0" borderId="0" xfId="0" applyFont="1" applyFill="1" applyBorder="1"/>
    <xf numFmtId="0" fontId="9" fillId="0" borderId="0" xfId="0" applyFont="1" applyFill="1"/>
    <xf numFmtId="0" fontId="4" fillId="0" borderId="0" xfId="0" applyFont="1" applyFill="1" applyAlignment="1">
      <alignment horizontal="left"/>
    </xf>
    <xf numFmtId="0" fontId="3" fillId="3" borderId="1" xfId="0" applyFont="1" applyFill="1" applyBorder="1" applyAlignment="1">
      <alignment horizontal="center" vertical="center" wrapText="1"/>
    </xf>
    <xf numFmtId="1" fontId="12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164" fontId="12" fillId="0" borderId="0" xfId="0" applyNumberFormat="1" applyFont="1" applyAlignment="1">
      <alignment horizontal="center" vertical="center"/>
    </xf>
    <xf numFmtId="2" fontId="12" fillId="0" borderId="0" xfId="0" applyNumberFormat="1" applyFont="1" applyAlignment="1">
      <alignment horizontal="center" vertical="center"/>
    </xf>
    <xf numFmtId="49" fontId="12" fillId="0" borderId="0" xfId="0" applyNumberFormat="1" applyFont="1" applyAlignment="1">
      <alignment horizontal="center" vertical="center"/>
    </xf>
    <xf numFmtId="49" fontId="12" fillId="0" borderId="0" xfId="0" applyNumberFormat="1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2" fillId="0" borderId="1" xfId="0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1" fontId="12" fillId="4" borderId="1" xfId="0" applyNumberFormat="1" applyFont="1" applyFill="1" applyBorder="1" applyAlignment="1">
      <alignment horizontal="left" vertical="center"/>
    </xf>
    <xf numFmtId="1" fontId="4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49" fontId="15" fillId="0" borderId="1" xfId="0" applyNumberFormat="1" applyFont="1" applyFill="1" applyBorder="1" applyAlignment="1">
      <alignment horizontal="center" vertical="top"/>
    </xf>
    <xf numFmtId="0" fontId="16" fillId="0" borderId="1" xfId="0" applyFont="1" applyFill="1" applyBorder="1" applyAlignment="1">
      <alignment vertical="center"/>
    </xf>
    <xf numFmtId="0" fontId="4" fillId="0" borderId="1" xfId="0" applyNumberFormat="1" applyFont="1" applyFill="1" applyBorder="1" applyAlignment="1">
      <alignment horizontal="left" vertical="center" wrapText="1"/>
    </xf>
    <xf numFmtId="164" fontId="4" fillId="0" borderId="1" xfId="0" applyNumberFormat="1" applyFont="1" applyFill="1" applyBorder="1" applyAlignment="1">
      <alignment horizontal="center" vertical="center"/>
    </xf>
    <xf numFmtId="49" fontId="15" fillId="0" borderId="1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7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top" wrapText="1"/>
    </xf>
    <xf numFmtId="0" fontId="17" fillId="0" borderId="1" xfId="0" applyFont="1" applyFill="1" applyBorder="1" applyAlignment="1">
      <alignment horizontal="center" vertical="center" wrapText="1"/>
    </xf>
    <xf numFmtId="0" fontId="15" fillId="0" borderId="1" xfId="0" applyNumberFormat="1" applyFont="1" applyFill="1" applyBorder="1" applyAlignment="1">
      <alignment horizontal="center" vertical="center"/>
    </xf>
    <xf numFmtId="165" fontId="2" fillId="3" borderId="1" xfId="0" applyNumberFormat="1" applyFont="1" applyFill="1" applyBorder="1" applyAlignment="1">
      <alignment horizontal="center" vertical="center" wrapText="1"/>
    </xf>
    <xf numFmtId="1" fontId="2" fillId="3" borderId="1" xfId="0" applyNumberFormat="1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49" fontId="12" fillId="3" borderId="1" xfId="0" applyNumberFormat="1" applyFont="1" applyFill="1" applyBorder="1" applyAlignment="1">
      <alignment horizontal="center" vertical="center"/>
    </xf>
    <xf numFmtId="49" fontId="12" fillId="3" borderId="1" xfId="0" applyNumberFormat="1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top" wrapText="1"/>
    </xf>
    <xf numFmtId="0" fontId="13" fillId="3" borderId="1" xfId="0" applyFont="1" applyFill="1" applyBorder="1" applyAlignment="1">
      <alignment horizontal="center" vertical="top" wrapText="1"/>
    </xf>
    <xf numFmtId="1" fontId="4" fillId="0" borderId="1" xfId="0" applyNumberFormat="1" applyFont="1" applyFill="1" applyBorder="1" applyAlignment="1">
      <alignment horizontal="center" vertical="center"/>
    </xf>
    <xf numFmtId="49" fontId="15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left" wrapText="1"/>
    </xf>
    <xf numFmtId="49" fontId="17" fillId="0" borderId="1" xfId="0" applyNumberFormat="1" applyFont="1" applyFill="1" applyBorder="1" applyAlignment="1">
      <alignment horizontal="center" vertical="center" wrapText="1"/>
    </xf>
    <xf numFmtId="49" fontId="17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 wrapText="1"/>
    </xf>
    <xf numFmtId="0" fontId="2" fillId="3" borderId="1" xfId="0" applyNumberFormat="1" applyFont="1" applyFill="1" applyBorder="1" applyAlignment="1">
      <alignment horizontal="center" vertical="center" wrapText="1"/>
    </xf>
    <xf numFmtId="49" fontId="15" fillId="3" borderId="1" xfId="0" applyNumberFormat="1" applyFont="1" applyFill="1" applyBorder="1" applyAlignment="1">
      <alignment vertical="center" wrapText="1"/>
    </xf>
    <xf numFmtId="0" fontId="12" fillId="3" borderId="1" xfId="0" applyNumberFormat="1" applyFont="1" applyFill="1" applyBorder="1" applyAlignment="1">
      <alignment horizontal="center" vertical="center"/>
    </xf>
    <xf numFmtId="0" fontId="13" fillId="3" borderId="1" xfId="0" applyNumberFormat="1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top"/>
    </xf>
    <xf numFmtId="0" fontId="2" fillId="3" borderId="1" xfId="0" applyFont="1" applyFill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top" wrapText="1"/>
    </xf>
    <xf numFmtId="0" fontId="8" fillId="0" borderId="0" xfId="0" applyFont="1" applyFill="1" applyAlignment="1">
      <alignment horizontal="center"/>
    </xf>
    <xf numFmtId="0" fontId="8" fillId="3" borderId="0" xfId="0" applyFont="1" applyFill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1" fontId="4" fillId="3" borderId="1" xfId="0" applyNumberFormat="1" applyFont="1" applyFill="1" applyBorder="1" applyAlignment="1">
      <alignment horizontal="center" vertical="center"/>
    </xf>
    <xf numFmtId="2" fontId="4" fillId="3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165" fontId="4" fillId="3" borderId="1" xfId="0" applyNumberFormat="1" applyFont="1" applyFill="1" applyBorder="1" applyAlignment="1">
      <alignment horizontal="center" vertical="center"/>
    </xf>
    <xf numFmtId="49" fontId="15" fillId="3" borderId="1" xfId="0" applyNumberFormat="1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1" fontId="15" fillId="0" borderId="1" xfId="0" applyNumberFormat="1" applyFont="1" applyFill="1" applyBorder="1" applyAlignment="1">
      <alignment horizontal="center" vertical="center" wrapText="1"/>
    </xf>
    <xf numFmtId="2" fontId="12" fillId="0" borderId="1" xfId="0" applyNumberFormat="1" applyFont="1" applyFill="1" applyBorder="1" applyAlignment="1">
      <alignment horizontal="center" vertical="center" wrapText="1"/>
    </xf>
    <xf numFmtId="49" fontId="19" fillId="0" borderId="1" xfId="0" applyNumberFormat="1" applyFont="1" applyFill="1" applyBorder="1" applyAlignment="1">
      <alignment horizontal="center" vertical="center"/>
    </xf>
    <xf numFmtId="164" fontId="20" fillId="3" borderId="1" xfId="0" applyNumberFormat="1" applyFont="1" applyFill="1" applyBorder="1" applyAlignment="1">
      <alignment horizontal="center" vertical="center"/>
    </xf>
    <xf numFmtId="1" fontId="15" fillId="3" borderId="1" xfId="0" applyNumberFormat="1" applyFont="1" applyFill="1" applyBorder="1" applyAlignment="1">
      <alignment horizontal="center" vertical="center"/>
    </xf>
    <xf numFmtId="2" fontId="15" fillId="3" borderId="1" xfId="0" applyNumberFormat="1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right" vertical="center" wrapText="1"/>
    </xf>
    <xf numFmtId="0" fontId="22" fillId="0" borderId="0" xfId="0" applyFont="1" applyFill="1" applyAlignment="1">
      <alignment horizontal="right" vertical="center"/>
    </xf>
    <xf numFmtId="49" fontId="22" fillId="0" borderId="0" xfId="0" applyNumberFormat="1" applyFont="1" applyFill="1" applyAlignment="1">
      <alignment horizontal="right" vertical="center"/>
    </xf>
    <xf numFmtId="49" fontId="22" fillId="0" borderId="0" xfId="0" applyNumberFormat="1" applyFont="1" applyFill="1" applyAlignment="1">
      <alignment horizontal="right" vertical="center" wrapText="1"/>
    </xf>
    <xf numFmtId="0" fontId="23" fillId="0" borderId="0" xfId="0" applyFont="1" applyFill="1" applyBorder="1" applyAlignment="1">
      <alignment horizontal="right" vertical="center"/>
    </xf>
    <xf numFmtId="0" fontId="24" fillId="0" borderId="0" xfId="0" applyFont="1" applyFill="1"/>
    <xf numFmtId="49" fontId="22" fillId="0" borderId="0" xfId="0" applyNumberFormat="1" applyFont="1" applyFill="1" applyBorder="1" applyAlignment="1">
      <alignment horizontal="right" vertical="center" wrapText="1"/>
    </xf>
    <xf numFmtId="49" fontId="22" fillId="0" borderId="0" xfId="0" applyNumberFormat="1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vertical="center"/>
    </xf>
    <xf numFmtId="2" fontId="22" fillId="0" borderId="0" xfId="0" applyNumberFormat="1" applyFont="1" applyFill="1" applyBorder="1" applyAlignment="1">
      <alignment horizontal="center" vertical="center" wrapText="1"/>
    </xf>
    <xf numFmtId="1" fontId="22" fillId="0" borderId="0" xfId="0" applyNumberFormat="1" applyFont="1" applyFill="1" applyBorder="1" applyAlignment="1">
      <alignment horizontal="center" vertical="center" wrapText="1"/>
    </xf>
    <xf numFmtId="0" fontId="20" fillId="0" borderId="0" xfId="0" applyFont="1" applyFill="1" applyAlignment="1">
      <alignment vertical="center"/>
    </xf>
    <xf numFmtId="49" fontId="20" fillId="0" borderId="0" xfId="0" applyNumberFormat="1" applyFont="1" applyFill="1" applyAlignment="1">
      <alignment vertical="center"/>
    </xf>
    <xf numFmtId="49" fontId="20" fillId="0" borderId="0" xfId="0" applyNumberFormat="1" applyFont="1" applyFill="1" applyAlignment="1">
      <alignment vertical="center" wrapText="1"/>
    </xf>
    <xf numFmtId="0" fontId="17" fillId="0" borderId="0" xfId="0" applyFont="1" applyAlignment="1">
      <alignment horizontal="right" vertical="center" wrapText="1"/>
    </xf>
    <xf numFmtId="2" fontId="15" fillId="0" borderId="0" xfId="0" applyNumberFormat="1" applyFont="1" applyAlignment="1">
      <alignment vertical="center"/>
    </xf>
    <xf numFmtId="0" fontId="15" fillId="0" borderId="0" xfId="0" applyFont="1" applyAlignment="1">
      <alignment horizontal="center" vertical="center"/>
    </xf>
    <xf numFmtId="49" fontId="20" fillId="0" borderId="0" xfId="0" applyNumberFormat="1" applyFont="1"/>
    <xf numFmtId="49" fontId="20" fillId="0" borderId="0" xfId="0" applyNumberFormat="1" applyFont="1" applyAlignment="1">
      <alignment wrapText="1"/>
    </xf>
    <xf numFmtId="0" fontId="20" fillId="0" borderId="0" xfId="0" applyFont="1"/>
    <xf numFmtId="0" fontId="17" fillId="0" borderId="0" xfId="0" applyFont="1" applyAlignment="1">
      <alignment wrapText="1"/>
    </xf>
    <xf numFmtId="1" fontId="20" fillId="0" borderId="0" xfId="0" applyNumberFormat="1" applyFont="1" applyAlignment="1">
      <alignment horizontal="center" vertical="center"/>
    </xf>
    <xf numFmtId="2" fontId="15" fillId="0" borderId="0" xfId="0" applyNumberFormat="1" applyFont="1" applyAlignment="1">
      <alignment horizontal="center" vertical="center"/>
    </xf>
    <xf numFmtId="49" fontId="15" fillId="0" borderId="0" xfId="0" applyNumberFormat="1" applyFont="1" applyAlignment="1">
      <alignment vertical="center"/>
    </xf>
    <xf numFmtId="0" fontId="16" fillId="0" borderId="0" xfId="0" applyFont="1"/>
    <xf numFmtId="0" fontId="20" fillId="0" borderId="0" xfId="0" applyFont="1" applyAlignment="1">
      <alignment horizontal="left" wrapText="1"/>
    </xf>
    <xf numFmtId="0" fontId="20" fillId="0" borderId="0" xfId="0" applyFont="1" applyAlignment="1">
      <alignment horizontal="center"/>
    </xf>
    <xf numFmtId="0" fontId="15" fillId="0" borderId="0" xfId="0" applyFont="1"/>
    <xf numFmtId="164" fontId="15" fillId="0" borderId="0" xfId="0" applyNumberFormat="1" applyFont="1" applyAlignment="1">
      <alignment horizontal="center" vertical="center"/>
    </xf>
    <xf numFmtId="1" fontId="15" fillId="0" borderId="0" xfId="0" applyNumberFormat="1" applyFont="1" applyAlignment="1">
      <alignment horizontal="center" vertical="center"/>
    </xf>
    <xf numFmtId="1" fontId="2" fillId="4" borderId="0" xfId="0" applyNumberFormat="1" applyFont="1" applyFill="1" applyBorder="1" applyAlignment="1">
      <alignment vertical="center"/>
    </xf>
    <xf numFmtId="1" fontId="2" fillId="0" borderId="0" xfId="0" applyNumberFormat="1" applyFont="1" applyFill="1" applyBorder="1" applyAlignment="1">
      <alignment vertical="center"/>
    </xf>
    <xf numFmtId="0" fontId="26" fillId="0" borderId="0" xfId="0" applyFont="1" applyAlignment="1">
      <alignment horizontal="left" wrapText="1"/>
    </xf>
    <xf numFmtId="165" fontId="2" fillId="5" borderId="1" xfId="0" applyNumberFormat="1" applyFont="1" applyFill="1" applyBorder="1" applyAlignment="1">
      <alignment horizontal="center" vertical="center" wrapText="1"/>
    </xf>
    <xf numFmtId="0" fontId="27" fillId="5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top"/>
    </xf>
    <xf numFmtId="0" fontId="22" fillId="0" borderId="1" xfId="0" applyFont="1" applyFill="1" applyBorder="1" applyAlignment="1">
      <alignment horizontal="right" vertical="center"/>
    </xf>
    <xf numFmtId="0" fontId="23" fillId="0" borderId="1" xfId="0" applyFont="1" applyFill="1" applyBorder="1" applyAlignment="1">
      <alignment horizontal="right" vertical="center"/>
    </xf>
    <xf numFmtId="0" fontId="6" fillId="0" borderId="0" xfId="0" applyFont="1" applyAlignment="1">
      <alignment horizontal="left" wrapText="1"/>
    </xf>
    <xf numFmtId="0" fontId="0" fillId="0" borderId="0" xfId="0" applyFill="1" applyAlignment="1">
      <alignment vertical="center"/>
    </xf>
    <xf numFmtId="165" fontId="21" fillId="0" borderId="0" xfId="0" applyNumberFormat="1" applyFont="1" applyFill="1" applyBorder="1" applyAlignment="1">
      <alignment horizontal="center" vertical="center" wrapText="1"/>
    </xf>
    <xf numFmtId="1" fontId="21" fillId="0" borderId="0" xfId="0" applyNumberFormat="1" applyFont="1" applyFill="1" applyBorder="1" applyAlignment="1">
      <alignment horizontal="center" vertical="center" wrapText="1"/>
    </xf>
    <xf numFmtId="165" fontId="21" fillId="0" borderId="0" xfId="0" applyNumberFormat="1" applyFont="1" applyFill="1" applyBorder="1" applyAlignment="1">
      <alignment horizontal="center" vertical="center"/>
    </xf>
    <xf numFmtId="1" fontId="21" fillId="0" borderId="0" xfId="0" applyNumberFormat="1" applyFont="1" applyFill="1" applyBorder="1" applyAlignment="1">
      <alignment horizontal="center" vertical="center"/>
    </xf>
    <xf numFmtId="2" fontId="21" fillId="0" borderId="0" xfId="0" applyNumberFormat="1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right" vertical="center" wrapText="1"/>
    </xf>
    <xf numFmtId="0" fontId="28" fillId="0" borderId="0" xfId="0" applyFont="1" applyFill="1" applyBorder="1" applyAlignment="1">
      <alignment vertical="center"/>
    </xf>
    <xf numFmtId="1" fontId="6" fillId="0" borderId="0" xfId="0" applyNumberFormat="1" applyFont="1" applyAlignment="1">
      <alignment vertical="center"/>
    </xf>
    <xf numFmtId="0" fontId="6" fillId="0" borderId="0" xfId="0" applyFont="1" applyAlignment="1">
      <alignment horizontal="center"/>
    </xf>
    <xf numFmtId="0" fontId="4" fillId="0" borderId="0" xfId="0" applyFont="1"/>
    <xf numFmtId="164" fontId="4" fillId="0" borderId="0" xfId="0" applyNumberFormat="1" applyFont="1" applyAlignment="1">
      <alignment horizontal="center" vertical="center"/>
    </xf>
    <xf numFmtId="1" fontId="4" fillId="0" borderId="0" xfId="0" applyNumberFormat="1" applyFont="1" applyAlignment="1">
      <alignment horizontal="center" vertical="center"/>
    </xf>
    <xf numFmtId="1" fontId="6" fillId="0" borderId="0" xfId="0" applyNumberFormat="1" applyFont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1" fontId="12" fillId="0" borderId="1" xfId="0" applyNumberFormat="1" applyFont="1" applyFill="1" applyBorder="1" applyAlignment="1">
      <alignment horizontal="center" vertical="center" wrapText="1"/>
    </xf>
    <xf numFmtId="1" fontId="2" fillId="4" borderId="1" xfId="0" applyNumberFormat="1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 wrapText="1"/>
    </xf>
    <xf numFmtId="0" fontId="0" fillId="3" borderId="0" xfId="0" applyFont="1" applyFill="1" applyBorder="1" applyAlignment="1">
      <alignment horizontal="center"/>
    </xf>
    <xf numFmtId="0" fontId="0" fillId="0" borderId="0" xfId="0" applyBorder="1"/>
    <xf numFmtId="0" fontId="17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textRotation="90"/>
    </xf>
    <xf numFmtId="0" fontId="10" fillId="0" borderId="0" xfId="0" applyFont="1" applyFill="1" applyBorder="1" applyAlignment="1">
      <alignment horizontal="right" vertical="center"/>
    </xf>
    <xf numFmtId="0" fontId="2" fillId="4" borderId="1" xfId="0" applyFont="1" applyFill="1" applyBorder="1" applyAlignment="1">
      <alignment horizontal="left" vertical="center"/>
    </xf>
    <xf numFmtId="0" fontId="12" fillId="4" borderId="1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left" vertical="center"/>
    </xf>
    <xf numFmtId="164" fontId="12" fillId="4" borderId="1" xfId="0" applyNumberFormat="1" applyFont="1" applyFill="1" applyBorder="1" applyAlignment="1">
      <alignment horizontal="center" vertical="center"/>
    </xf>
    <xf numFmtId="1" fontId="12" fillId="4" borderId="1" xfId="0" applyNumberFormat="1" applyFont="1" applyFill="1" applyBorder="1" applyAlignment="1">
      <alignment horizontal="center" vertical="center"/>
    </xf>
    <xf numFmtId="2" fontId="12" fillId="4" borderId="1" xfId="0" applyNumberFormat="1" applyFont="1" applyFill="1" applyBorder="1" applyAlignment="1">
      <alignment horizontal="center" vertical="center"/>
    </xf>
    <xf numFmtId="49" fontId="12" fillId="4" borderId="1" xfId="0" applyNumberFormat="1" applyFont="1" applyFill="1" applyBorder="1" applyAlignment="1">
      <alignment horizontal="left" vertical="center"/>
    </xf>
    <xf numFmtId="49" fontId="12" fillId="4" borderId="1" xfId="0" applyNumberFormat="1" applyFont="1" applyFill="1" applyBorder="1" applyAlignment="1">
      <alignment horizontal="left" vertical="center" wrapText="1"/>
    </xf>
    <xf numFmtId="0" fontId="13" fillId="4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 wrapText="1"/>
    </xf>
    <xf numFmtId="1" fontId="2" fillId="4" borderId="1" xfId="0" applyNumberFormat="1" applyFont="1" applyFill="1" applyBorder="1" applyAlignment="1">
      <alignment vertical="center"/>
    </xf>
    <xf numFmtId="0" fontId="12" fillId="0" borderId="1" xfId="0" applyFont="1" applyFill="1" applyBorder="1" applyAlignment="1">
      <alignment horizontal="left" vertical="top" wrapText="1"/>
    </xf>
    <xf numFmtId="0" fontId="15" fillId="0" borderId="1" xfId="0" applyFont="1" applyFill="1" applyBorder="1" applyAlignment="1">
      <alignment horizontal="center" vertical="top" wrapText="1"/>
    </xf>
    <xf numFmtId="164" fontId="15" fillId="0" borderId="1" xfId="0" applyNumberFormat="1" applyFont="1" applyFill="1" applyBorder="1" applyAlignment="1">
      <alignment horizontal="center" vertical="center" wrapText="1"/>
    </xf>
    <xf numFmtId="2" fontId="15" fillId="0" borderId="1" xfId="0" applyNumberFormat="1" applyFont="1" applyFill="1" applyBorder="1" applyAlignment="1">
      <alignment horizontal="center" vertical="center" wrapText="1"/>
    </xf>
    <xf numFmtId="49" fontId="15" fillId="0" borderId="1" xfId="0" applyNumberFormat="1" applyFont="1" applyFill="1" applyBorder="1" applyAlignment="1">
      <alignment horizontal="justify" vertical="top" wrapText="1"/>
    </xf>
    <xf numFmtId="0" fontId="15" fillId="0" borderId="1" xfId="0" applyFont="1" applyFill="1" applyBorder="1" applyAlignment="1">
      <alignment horizontal="justify" vertical="top" wrapText="1"/>
    </xf>
    <xf numFmtId="0" fontId="17" fillId="0" borderId="1" xfId="0" applyFont="1" applyFill="1" applyBorder="1" applyAlignment="1">
      <alignment horizontal="justify" vertical="top" wrapText="1"/>
    </xf>
    <xf numFmtId="1" fontId="4" fillId="0" borderId="1" xfId="0" applyNumberFormat="1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left" vertical="top" wrapText="1"/>
    </xf>
    <xf numFmtId="164" fontId="4" fillId="0" borderId="1" xfId="0" applyNumberFormat="1" applyFont="1" applyFill="1" applyBorder="1" applyAlignment="1">
      <alignment horizontal="center" vertical="top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top" wrapText="1"/>
    </xf>
    <xf numFmtId="0" fontId="13" fillId="0" borderId="1" xfId="0" applyFont="1" applyFill="1" applyBorder="1" applyAlignment="1">
      <alignment horizontal="center" vertical="top" wrapText="1"/>
    </xf>
    <xf numFmtId="1" fontId="2" fillId="4" borderId="1" xfId="0" applyNumberFormat="1" applyFont="1" applyFill="1" applyBorder="1" applyAlignment="1">
      <alignment horizontal="left" vertical="center"/>
    </xf>
    <xf numFmtId="0" fontId="2" fillId="4" borderId="1" xfId="0" applyFont="1" applyFill="1" applyBorder="1" applyAlignment="1">
      <alignment horizontal="center" vertical="center"/>
    </xf>
    <xf numFmtId="164" fontId="2" fillId="4" borderId="1" xfId="0" applyNumberFormat="1" applyFont="1" applyFill="1" applyBorder="1" applyAlignment="1">
      <alignment horizontal="center" vertical="center"/>
    </xf>
    <xf numFmtId="2" fontId="2" fillId="4" borderId="1" xfId="0" applyNumberFormat="1" applyFont="1" applyFill="1" applyBorder="1" applyAlignment="1">
      <alignment horizontal="center" vertical="center"/>
    </xf>
    <xf numFmtId="49" fontId="2" fillId="4" borderId="1" xfId="0" applyNumberFormat="1" applyFont="1" applyFill="1" applyBorder="1" applyAlignment="1">
      <alignment horizontal="left" vertical="center"/>
    </xf>
    <xf numFmtId="0" fontId="15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6" fillId="0" borderId="0" xfId="0" applyFont="1" applyAlignment="1">
      <alignment vertical="center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 vertical="center"/>
    </xf>
    <xf numFmtId="49" fontId="15" fillId="0" borderId="1" xfId="0" applyNumberFormat="1" applyFont="1" applyFill="1" applyBorder="1" applyAlignment="1">
      <alignment horizontal="center" vertical="center" textRotation="90" wrapText="1"/>
    </xf>
    <xf numFmtId="49" fontId="15" fillId="0" borderId="2" xfId="0" applyNumberFormat="1" applyFont="1" applyFill="1" applyBorder="1" applyAlignment="1">
      <alignment horizontal="center" vertical="center" textRotation="90" wrapText="1"/>
    </xf>
    <xf numFmtId="49" fontId="15" fillId="0" borderId="4" xfId="0" applyNumberFormat="1" applyFont="1" applyFill="1" applyBorder="1" applyAlignment="1">
      <alignment horizontal="center" vertical="center" textRotation="90" wrapText="1"/>
    </xf>
    <xf numFmtId="49" fontId="15" fillId="0" borderId="3" xfId="0" applyNumberFormat="1" applyFont="1" applyFill="1" applyBorder="1" applyAlignment="1">
      <alignment horizontal="center" vertical="center" textRotation="90" wrapText="1"/>
    </xf>
    <xf numFmtId="1" fontId="2" fillId="4" borderId="1" xfId="0" applyNumberFormat="1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" fontId="12" fillId="0" borderId="1" xfId="0" applyNumberFormat="1" applyFont="1" applyFill="1" applyBorder="1" applyAlignment="1">
      <alignment horizontal="center" vertical="center" wrapText="1"/>
    </xf>
    <xf numFmtId="2" fontId="12" fillId="0" borderId="1" xfId="0" applyNumberFormat="1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textRotation="90" wrapText="1"/>
    </xf>
    <xf numFmtId="0" fontId="0" fillId="0" borderId="0" xfId="0" applyFill="1" applyBorder="1" applyAlignment="1">
      <alignment horizontal="center" vertical="center" textRotation="90"/>
    </xf>
    <xf numFmtId="0" fontId="2" fillId="3" borderId="1" xfId="0" applyFont="1" applyFill="1" applyBorder="1" applyAlignment="1">
      <alignment horizontal="right" vertical="center" wrapText="1"/>
    </xf>
    <xf numFmtId="0" fontId="0" fillId="0" borderId="0" xfId="0" applyFill="1" applyBorder="1" applyAlignment="1">
      <alignment horizontal="center"/>
    </xf>
    <xf numFmtId="49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top"/>
    </xf>
    <xf numFmtId="0" fontId="29" fillId="0" borderId="0" xfId="0" applyFont="1" applyFill="1" applyAlignment="1">
      <alignment horizontal="center"/>
    </xf>
    <xf numFmtId="0" fontId="6" fillId="0" borderId="0" xfId="0" applyFont="1" applyFill="1" applyAlignment="1">
      <alignment horizontal="left" vertical="center"/>
    </xf>
    <xf numFmtId="0" fontId="13" fillId="5" borderId="1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center" wrapText="1"/>
    </xf>
    <xf numFmtId="2" fontId="2" fillId="5" borderId="1" xfId="0" applyNumberFormat="1" applyFont="1" applyFill="1" applyBorder="1" applyAlignment="1">
      <alignment horizontal="center" vertical="center" wrapText="1"/>
    </xf>
    <xf numFmtId="49" fontId="12" fillId="5" borderId="1" xfId="0" applyNumberFormat="1" applyFont="1" applyFill="1" applyBorder="1" applyAlignment="1">
      <alignment horizontal="center" vertical="center" wrapText="1"/>
    </xf>
    <xf numFmtId="49" fontId="12" fillId="5" borderId="1" xfId="0" applyNumberFormat="1" applyFont="1" applyFill="1" applyBorder="1" applyAlignment="1">
      <alignment horizontal="center" vertical="top" wrapText="1"/>
    </xf>
    <xf numFmtId="0" fontId="12" fillId="5" borderId="1" xfId="0" applyFont="1" applyFill="1" applyBorder="1" applyAlignment="1">
      <alignment horizontal="center" vertical="top" wrapText="1"/>
    </xf>
    <xf numFmtId="0" fontId="21" fillId="0" borderId="0" xfId="0" applyFont="1" applyFill="1" applyBorder="1" applyAlignment="1">
      <alignment horizontal="right" vertical="center"/>
    </xf>
    <xf numFmtId="0" fontId="21" fillId="0" borderId="0" xfId="0" applyFon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FFF99"/>
      <color rgb="FFFFCCFF"/>
      <color rgb="FFFF99FF"/>
      <color rgb="FFCCFFFF"/>
      <color rgb="FFFFFFCC"/>
      <color rgb="FFD1FDD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D142"/>
  <sheetViews>
    <sheetView tabSelected="1" view="pageBreakPreview" topLeftCell="A10" zoomScaleNormal="25" zoomScaleSheetLayoutView="100" workbookViewId="0">
      <selection activeCell="A22" sqref="A22:L22"/>
    </sheetView>
  </sheetViews>
  <sheetFormatPr defaultRowHeight="16.5" x14ac:dyDescent="0.25"/>
  <cols>
    <col min="1" max="1" width="4.42578125" style="124" customWidth="1"/>
    <col min="2" max="2" width="123.28515625" style="128" customWidth="1"/>
    <col min="3" max="3" width="7.140625" style="129" customWidth="1"/>
    <col min="4" max="4" width="7" style="130" customWidth="1"/>
    <col min="5" max="5" width="9.42578125" style="131" customWidth="1"/>
    <col min="6" max="6" width="8.42578125" style="132" customWidth="1"/>
    <col min="7" max="7" width="13.7109375" style="125" customWidth="1"/>
    <col min="8" max="8" width="14" style="125" customWidth="1"/>
    <col min="9" max="9" width="11.42578125" style="126" customWidth="1"/>
    <col min="10" max="10" width="12" style="121" customWidth="1"/>
    <col min="11" max="11" width="10.140625" style="122" customWidth="1"/>
    <col min="12" max="12" width="12.140625" style="127" customWidth="1"/>
    <col min="13" max="13" width="6.7109375" style="2" customWidth="1"/>
    <col min="14" max="251" width="9.140625" style="1"/>
    <col min="252" max="252" width="3.5703125" style="1" customWidth="1"/>
    <col min="253" max="253" width="57.7109375" style="1" customWidth="1"/>
    <col min="254" max="254" width="3.7109375" style="1" customWidth="1"/>
    <col min="255" max="255" width="4" style="1" customWidth="1"/>
    <col min="256" max="256" width="6.7109375" style="1" customWidth="1"/>
    <col min="257" max="257" width="6.42578125" style="1" customWidth="1"/>
    <col min="258" max="260" width="9.5703125" style="1" customWidth="1"/>
    <col min="261" max="261" width="10.7109375" style="1" customWidth="1"/>
    <col min="262" max="262" width="9" style="1" customWidth="1"/>
    <col min="263" max="263" width="11.5703125" style="1" customWidth="1"/>
    <col min="264" max="507" width="9.140625" style="1"/>
    <col min="508" max="508" width="3.5703125" style="1" customWidth="1"/>
    <col min="509" max="509" width="57.7109375" style="1" customWidth="1"/>
    <col min="510" max="510" width="3.7109375" style="1" customWidth="1"/>
    <col min="511" max="511" width="4" style="1" customWidth="1"/>
    <col min="512" max="512" width="6.7109375" style="1" customWidth="1"/>
    <col min="513" max="513" width="6.42578125" style="1" customWidth="1"/>
    <col min="514" max="516" width="9.5703125" style="1" customWidth="1"/>
    <col min="517" max="517" width="10.7109375" style="1" customWidth="1"/>
    <col min="518" max="518" width="9" style="1" customWidth="1"/>
    <col min="519" max="519" width="11.5703125" style="1" customWidth="1"/>
    <col min="520" max="550" width="9.140625" style="1"/>
    <col min="764" max="764" width="3.5703125" customWidth="1"/>
    <col min="765" max="765" width="57.7109375" customWidth="1"/>
    <col min="766" max="766" width="3.7109375" customWidth="1"/>
    <col min="767" max="767" width="4" customWidth="1"/>
    <col min="768" max="768" width="6.7109375" customWidth="1"/>
    <col min="769" max="769" width="6.42578125" customWidth="1"/>
    <col min="770" max="772" width="9.5703125" customWidth="1"/>
    <col min="773" max="773" width="10.7109375" customWidth="1"/>
    <col min="774" max="774" width="9" customWidth="1"/>
    <col min="775" max="775" width="11.5703125" customWidth="1"/>
    <col min="1020" max="1020" width="3.5703125" customWidth="1"/>
    <col min="1021" max="1021" width="57.7109375" customWidth="1"/>
    <col min="1022" max="1022" width="3.7109375" customWidth="1"/>
    <col min="1023" max="1023" width="4" customWidth="1"/>
    <col min="1024" max="1024" width="6.7109375" customWidth="1"/>
    <col min="1025" max="1025" width="6.42578125" customWidth="1"/>
    <col min="1026" max="1028" width="9.5703125" customWidth="1"/>
    <col min="1029" max="1029" width="10.7109375" customWidth="1"/>
    <col min="1030" max="1030" width="9" customWidth="1"/>
    <col min="1031" max="1031" width="11.5703125" customWidth="1"/>
    <col min="1276" max="1276" width="3.5703125" customWidth="1"/>
    <col min="1277" max="1277" width="57.7109375" customWidth="1"/>
    <col min="1278" max="1278" width="3.7109375" customWidth="1"/>
    <col min="1279" max="1279" width="4" customWidth="1"/>
    <col min="1280" max="1280" width="6.7109375" customWidth="1"/>
    <col min="1281" max="1281" width="6.42578125" customWidth="1"/>
    <col min="1282" max="1284" width="9.5703125" customWidth="1"/>
    <col min="1285" max="1285" width="10.7109375" customWidth="1"/>
    <col min="1286" max="1286" width="9" customWidth="1"/>
    <col min="1287" max="1287" width="11.5703125" customWidth="1"/>
    <col min="1532" max="1532" width="3.5703125" customWidth="1"/>
    <col min="1533" max="1533" width="57.7109375" customWidth="1"/>
    <col min="1534" max="1534" width="3.7109375" customWidth="1"/>
    <col min="1535" max="1535" width="4" customWidth="1"/>
    <col min="1536" max="1536" width="6.7109375" customWidth="1"/>
    <col min="1537" max="1537" width="6.42578125" customWidth="1"/>
    <col min="1538" max="1540" width="9.5703125" customWidth="1"/>
    <col min="1541" max="1541" width="10.7109375" customWidth="1"/>
    <col min="1542" max="1542" width="9" customWidth="1"/>
    <col min="1543" max="1543" width="11.5703125" customWidth="1"/>
    <col min="1788" max="1788" width="3.5703125" customWidth="1"/>
    <col min="1789" max="1789" width="57.7109375" customWidth="1"/>
    <col min="1790" max="1790" width="3.7109375" customWidth="1"/>
    <col min="1791" max="1791" width="4" customWidth="1"/>
    <col min="1792" max="1792" width="6.7109375" customWidth="1"/>
    <col min="1793" max="1793" width="6.42578125" customWidth="1"/>
    <col min="1794" max="1796" width="9.5703125" customWidth="1"/>
    <col min="1797" max="1797" width="10.7109375" customWidth="1"/>
    <col min="1798" max="1798" width="9" customWidth="1"/>
    <col min="1799" max="1799" width="11.5703125" customWidth="1"/>
    <col min="2044" max="2044" width="3.5703125" customWidth="1"/>
    <col min="2045" max="2045" width="57.7109375" customWidth="1"/>
    <col min="2046" max="2046" width="3.7109375" customWidth="1"/>
    <col min="2047" max="2047" width="4" customWidth="1"/>
    <col min="2048" max="2048" width="6.7109375" customWidth="1"/>
    <col min="2049" max="2049" width="6.42578125" customWidth="1"/>
    <col min="2050" max="2052" width="9.5703125" customWidth="1"/>
    <col min="2053" max="2053" width="10.7109375" customWidth="1"/>
    <col min="2054" max="2054" width="9" customWidth="1"/>
    <col min="2055" max="2055" width="11.5703125" customWidth="1"/>
    <col min="2300" max="2300" width="3.5703125" customWidth="1"/>
    <col min="2301" max="2301" width="57.7109375" customWidth="1"/>
    <col min="2302" max="2302" width="3.7109375" customWidth="1"/>
    <col min="2303" max="2303" width="4" customWidth="1"/>
    <col min="2304" max="2304" width="6.7109375" customWidth="1"/>
    <col min="2305" max="2305" width="6.42578125" customWidth="1"/>
    <col min="2306" max="2308" width="9.5703125" customWidth="1"/>
    <col min="2309" max="2309" width="10.7109375" customWidth="1"/>
    <col min="2310" max="2310" width="9" customWidth="1"/>
    <col min="2311" max="2311" width="11.5703125" customWidth="1"/>
    <col min="2556" max="2556" width="3.5703125" customWidth="1"/>
    <col min="2557" max="2557" width="57.7109375" customWidth="1"/>
    <col min="2558" max="2558" width="3.7109375" customWidth="1"/>
    <col min="2559" max="2559" width="4" customWidth="1"/>
    <col min="2560" max="2560" width="6.7109375" customWidth="1"/>
    <col min="2561" max="2561" width="6.42578125" customWidth="1"/>
    <col min="2562" max="2564" width="9.5703125" customWidth="1"/>
    <col min="2565" max="2565" width="10.7109375" customWidth="1"/>
    <col min="2566" max="2566" width="9" customWidth="1"/>
    <col min="2567" max="2567" width="11.5703125" customWidth="1"/>
    <col min="2812" max="2812" width="3.5703125" customWidth="1"/>
    <col min="2813" max="2813" width="57.7109375" customWidth="1"/>
    <col min="2814" max="2814" width="3.7109375" customWidth="1"/>
    <col min="2815" max="2815" width="4" customWidth="1"/>
    <col min="2816" max="2816" width="6.7109375" customWidth="1"/>
    <col min="2817" max="2817" width="6.42578125" customWidth="1"/>
    <col min="2818" max="2820" width="9.5703125" customWidth="1"/>
    <col min="2821" max="2821" width="10.7109375" customWidth="1"/>
    <col min="2822" max="2822" width="9" customWidth="1"/>
    <col min="2823" max="2823" width="11.5703125" customWidth="1"/>
    <col min="3068" max="3068" width="3.5703125" customWidth="1"/>
    <col min="3069" max="3069" width="57.7109375" customWidth="1"/>
    <col min="3070" max="3070" width="3.7109375" customWidth="1"/>
    <col min="3071" max="3071" width="4" customWidth="1"/>
    <col min="3072" max="3072" width="6.7109375" customWidth="1"/>
    <col min="3073" max="3073" width="6.42578125" customWidth="1"/>
    <col min="3074" max="3076" width="9.5703125" customWidth="1"/>
    <col min="3077" max="3077" width="10.7109375" customWidth="1"/>
    <col min="3078" max="3078" width="9" customWidth="1"/>
    <col min="3079" max="3079" width="11.5703125" customWidth="1"/>
    <col min="3324" max="3324" width="3.5703125" customWidth="1"/>
    <col min="3325" max="3325" width="57.7109375" customWidth="1"/>
    <col min="3326" max="3326" width="3.7109375" customWidth="1"/>
    <col min="3327" max="3327" width="4" customWidth="1"/>
    <col min="3328" max="3328" width="6.7109375" customWidth="1"/>
    <col min="3329" max="3329" width="6.42578125" customWidth="1"/>
    <col min="3330" max="3332" width="9.5703125" customWidth="1"/>
    <col min="3333" max="3333" width="10.7109375" customWidth="1"/>
    <col min="3334" max="3334" width="9" customWidth="1"/>
    <col min="3335" max="3335" width="11.5703125" customWidth="1"/>
    <col min="3580" max="3580" width="3.5703125" customWidth="1"/>
    <col min="3581" max="3581" width="57.7109375" customWidth="1"/>
    <col min="3582" max="3582" width="3.7109375" customWidth="1"/>
    <col min="3583" max="3583" width="4" customWidth="1"/>
    <col min="3584" max="3584" width="6.7109375" customWidth="1"/>
    <col min="3585" max="3585" width="6.42578125" customWidth="1"/>
    <col min="3586" max="3588" width="9.5703125" customWidth="1"/>
    <col min="3589" max="3589" width="10.7109375" customWidth="1"/>
    <col min="3590" max="3590" width="9" customWidth="1"/>
    <col min="3591" max="3591" width="11.5703125" customWidth="1"/>
    <col min="3836" max="3836" width="3.5703125" customWidth="1"/>
    <col min="3837" max="3837" width="57.7109375" customWidth="1"/>
    <col min="3838" max="3838" width="3.7109375" customWidth="1"/>
    <col min="3839" max="3839" width="4" customWidth="1"/>
    <col min="3840" max="3840" width="6.7109375" customWidth="1"/>
    <col min="3841" max="3841" width="6.42578125" customWidth="1"/>
    <col min="3842" max="3844" width="9.5703125" customWidth="1"/>
    <col min="3845" max="3845" width="10.7109375" customWidth="1"/>
    <col min="3846" max="3846" width="9" customWidth="1"/>
    <col min="3847" max="3847" width="11.5703125" customWidth="1"/>
    <col min="4092" max="4092" width="3.5703125" customWidth="1"/>
    <col min="4093" max="4093" width="57.7109375" customWidth="1"/>
    <col min="4094" max="4094" width="3.7109375" customWidth="1"/>
    <col min="4095" max="4095" width="4" customWidth="1"/>
    <col min="4096" max="4096" width="6.7109375" customWidth="1"/>
    <col min="4097" max="4097" width="6.42578125" customWidth="1"/>
    <col min="4098" max="4100" width="9.5703125" customWidth="1"/>
    <col min="4101" max="4101" width="10.7109375" customWidth="1"/>
    <col min="4102" max="4102" width="9" customWidth="1"/>
    <col min="4103" max="4103" width="11.5703125" customWidth="1"/>
    <col min="4348" max="4348" width="3.5703125" customWidth="1"/>
    <col min="4349" max="4349" width="57.7109375" customWidth="1"/>
    <col min="4350" max="4350" width="3.7109375" customWidth="1"/>
    <col min="4351" max="4351" width="4" customWidth="1"/>
    <col min="4352" max="4352" width="6.7109375" customWidth="1"/>
    <col min="4353" max="4353" width="6.42578125" customWidth="1"/>
    <col min="4354" max="4356" width="9.5703125" customWidth="1"/>
    <col min="4357" max="4357" width="10.7109375" customWidth="1"/>
    <col min="4358" max="4358" width="9" customWidth="1"/>
    <col min="4359" max="4359" width="11.5703125" customWidth="1"/>
    <col min="4604" max="4604" width="3.5703125" customWidth="1"/>
    <col min="4605" max="4605" width="57.7109375" customWidth="1"/>
    <col min="4606" max="4606" width="3.7109375" customWidth="1"/>
    <col min="4607" max="4607" width="4" customWidth="1"/>
    <col min="4608" max="4608" width="6.7109375" customWidth="1"/>
    <col min="4609" max="4609" width="6.42578125" customWidth="1"/>
    <col min="4610" max="4612" width="9.5703125" customWidth="1"/>
    <col min="4613" max="4613" width="10.7109375" customWidth="1"/>
    <col min="4614" max="4614" width="9" customWidth="1"/>
    <col min="4615" max="4615" width="11.5703125" customWidth="1"/>
    <col min="4860" max="4860" width="3.5703125" customWidth="1"/>
    <col min="4861" max="4861" width="57.7109375" customWidth="1"/>
    <col min="4862" max="4862" width="3.7109375" customWidth="1"/>
    <col min="4863" max="4863" width="4" customWidth="1"/>
    <col min="4864" max="4864" width="6.7109375" customWidth="1"/>
    <col min="4865" max="4865" width="6.42578125" customWidth="1"/>
    <col min="4866" max="4868" width="9.5703125" customWidth="1"/>
    <col min="4869" max="4869" width="10.7109375" customWidth="1"/>
    <col min="4870" max="4870" width="9" customWidth="1"/>
    <col min="4871" max="4871" width="11.5703125" customWidth="1"/>
    <col min="5116" max="5116" width="3.5703125" customWidth="1"/>
    <col min="5117" max="5117" width="57.7109375" customWidth="1"/>
    <col min="5118" max="5118" width="3.7109375" customWidth="1"/>
    <col min="5119" max="5119" width="4" customWidth="1"/>
    <col min="5120" max="5120" width="6.7109375" customWidth="1"/>
    <col min="5121" max="5121" width="6.42578125" customWidth="1"/>
    <col min="5122" max="5124" width="9.5703125" customWidth="1"/>
    <col min="5125" max="5125" width="10.7109375" customWidth="1"/>
    <col min="5126" max="5126" width="9" customWidth="1"/>
    <col min="5127" max="5127" width="11.5703125" customWidth="1"/>
    <col min="5372" max="5372" width="3.5703125" customWidth="1"/>
    <col min="5373" max="5373" width="57.7109375" customWidth="1"/>
    <col min="5374" max="5374" width="3.7109375" customWidth="1"/>
    <col min="5375" max="5375" width="4" customWidth="1"/>
    <col min="5376" max="5376" width="6.7109375" customWidth="1"/>
    <col min="5377" max="5377" width="6.42578125" customWidth="1"/>
    <col min="5378" max="5380" width="9.5703125" customWidth="1"/>
    <col min="5381" max="5381" width="10.7109375" customWidth="1"/>
    <col min="5382" max="5382" width="9" customWidth="1"/>
    <col min="5383" max="5383" width="11.5703125" customWidth="1"/>
    <col min="5628" max="5628" width="3.5703125" customWidth="1"/>
    <col min="5629" max="5629" width="57.7109375" customWidth="1"/>
    <col min="5630" max="5630" width="3.7109375" customWidth="1"/>
    <col min="5631" max="5631" width="4" customWidth="1"/>
    <col min="5632" max="5632" width="6.7109375" customWidth="1"/>
    <col min="5633" max="5633" width="6.42578125" customWidth="1"/>
    <col min="5634" max="5636" width="9.5703125" customWidth="1"/>
    <col min="5637" max="5637" width="10.7109375" customWidth="1"/>
    <col min="5638" max="5638" width="9" customWidth="1"/>
    <col min="5639" max="5639" width="11.5703125" customWidth="1"/>
    <col min="5884" max="5884" width="3.5703125" customWidth="1"/>
    <col min="5885" max="5885" width="57.7109375" customWidth="1"/>
    <col min="5886" max="5886" width="3.7109375" customWidth="1"/>
    <col min="5887" max="5887" width="4" customWidth="1"/>
    <col min="5888" max="5888" width="6.7109375" customWidth="1"/>
    <col min="5889" max="5889" width="6.42578125" customWidth="1"/>
    <col min="5890" max="5892" width="9.5703125" customWidth="1"/>
    <col min="5893" max="5893" width="10.7109375" customWidth="1"/>
    <col min="5894" max="5894" width="9" customWidth="1"/>
    <col min="5895" max="5895" width="11.5703125" customWidth="1"/>
    <col min="6140" max="6140" width="3.5703125" customWidth="1"/>
    <col min="6141" max="6141" width="57.7109375" customWidth="1"/>
    <col min="6142" max="6142" width="3.7109375" customWidth="1"/>
    <col min="6143" max="6143" width="4" customWidth="1"/>
    <col min="6144" max="6144" width="6.7109375" customWidth="1"/>
    <col min="6145" max="6145" width="6.42578125" customWidth="1"/>
    <col min="6146" max="6148" width="9.5703125" customWidth="1"/>
    <col min="6149" max="6149" width="10.7109375" customWidth="1"/>
    <col min="6150" max="6150" width="9" customWidth="1"/>
    <col min="6151" max="6151" width="11.5703125" customWidth="1"/>
    <col min="6396" max="6396" width="3.5703125" customWidth="1"/>
    <col min="6397" max="6397" width="57.7109375" customWidth="1"/>
    <col min="6398" max="6398" width="3.7109375" customWidth="1"/>
    <col min="6399" max="6399" width="4" customWidth="1"/>
    <col min="6400" max="6400" width="6.7109375" customWidth="1"/>
    <col min="6401" max="6401" width="6.42578125" customWidth="1"/>
    <col min="6402" max="6404" width="9.5703125" customWidth="1"/>
    <col min="6405" max="6405" width="10.7109375" customWidth="1"/>
    <col min="6406" max="6406" width="9" customWidth="1"/>
    <col min="6407" max="6407" width="11.5703125" customWidth="1"/>
    <col min="6652" max="6652" width="3.5703125" customWidth="1"/>
    <col min="6653" max="6653" width="57.7109375" customWidth="1"/>
    <col min="6654" max="6654" width="3.7109375" customWidth="1"/>
    <col min="6655" max="6655" width="4" customWidth="1"/>
    <col min="6656" max="6656" width="6.7109375" customWidth="1"/>
    <col min="6657" max="6657" width="6.42578125" customWidth="1"/>
    <col min="6658" max="6660" width="9.5703125" customWidth="1"/>
    <col min="6661" max="6661" width="10.7109375" customWidth="1"/>
    <col min="6662" max="6662" width="9" customWidth="1"/>
    <col min="6663" max="6663" width="11.5703125" customWidth="1"/>
    <col min="6908" max="6908" width="3.5703125" customWidth="1"/>
    <col min="6909" max="6909" width="57.7109375" customWidth="1"/>
    <col min="6910" max="6910" width="3.7109375" customWidth="1"/>
    <col min="6911" max="6911" width="4" customWidth="1"/>
    <col min="6912" max="6912" width="6.7109375" customWidth="1"/>
    <col min="6913" max="6913" width="6.42578125" customWidth="1"/>
    <col min="6914" max="6916" width="9.5703125" customWidth="1"/>
    <col min="6917" max="6917" width="10.7109375" customWidth="1"/>
    <col min="6918" max="6918" width="9" customWidth="1"/>
    <col min="6919" max="6919" width="11.5703125" customWidth="1"/>
    <col min="7164" max="7164" width="3.5703125" customWidth="1"/>
    <col min="7165" max="7165" width="57.7109375" customWidth="1"/>
    <col min="7166" max="7166" width="3.7109375" customWidth="1"/>
    <col min="7167" max="7167" width="4" customWidth="1"/>
    <col min="7168" max="7168" width="6.7109375" customWidth="1"/>
    <col min="7169" max="7169" width="6.42578125" customWidth="1"/>
    <col min="7170" max="7172" width="9.5703125" customWidth="1"/>
    <col min="7173" max="7173" width="10.7109375" customWidth="1"/>
    <col min="7174" max="7174" width="9" customWidth="1"/>
    <col min="7175" max="7175" width="11.5703125" customWidth="1"/>
    <col min="7420" max="7420" width="3.5703125" customWidth="1"/>
    <col min="7421" max="7421" width="57.7109375" customWidth="1"/>
    <col min="7422" max="7422" width="3.7109375" customWidth="1"/>
    <col min="7423" max="7423" width="4" customWidth="1"/>
    <col min="7424" max="7424" width="6.7109375" customWidth="1"/>
    <col min="7425" max="7425" width="6.42578125" customWidth="1"/>
    <col min="7426" max="7428" width="9.5703125" customWidth="1"/>
    <col min="7429" max="7429" width="10.7109375" customWidth="1"/>
    <col min="7430" max="7430" width="9" customWidth="1"/>
    <col min="7431" max="7431" width="11.5703125" customWidth="1"/>
    <col min="7676" max="7676" width="3.5703125" customWidth="1"/>
    <col min="7677" max="7677" width="57.7109375" customWidth="1"/>
    <col min="7678" max="7678" width="3.7109375" customWidth="1"/>
    <col min="7679" max="7679" width="4" customWidth="1"/>
    <col min="7680" max="7680" width="6.7109375" customWidth="1"/>
    <col min="7681" max="7681" width="6.42578125" customWidth="1"/>
    <col min="7682" max="7684" width="9.5703125" customWidth="1"/>
    <col min="7685" max="7685" width="10.7109375" customWidth="1"/>
    <col min="7686" max="7686" width="9" customWidth="1"/>
    <col min="7687" max="7687" width="11.5703125" customWidth="1"/>
    <col min="7932" max="7932" width="3.5703125" customWidth="1"/>
    <col min="7933" max="7933" width="57.7109375" customWidth="1"/>
    <col min="7934" max="7934" width="3.7109375" customWidth="1"/>
    <col min="7935" max="7935" width="4" customWidth="1"/>
    <col min="7936" max="7936" width="6.7109375" customWidth="1"/>
    <col min="7937" max="7937" width="6.42578125" customWidth="1"/>
    <col min="7938" max="7940" width="9.5703125" customWidth="1"/>
    <col min="7941" max="7941" width="10.7109375" customWidth="1"/>
    <col min="7942" max="7942" width="9" customWidth="1"/>
    <col min="7943" max="7943" width="11.5703125" customWidth="1"/>
    <col min="8188" max="8188" width="3.5703125" customWidth="1"/>
    <col min="8189" max="8189" width="57.7109375" customWidth="1"/>
    <col min="8190" max="8190" width="3.7109375" customWidth="1"/>
    <col min="8191" max="8191" width="4" customWidth="1"/>
    <col min="8192" max="8192" width="6.7109375" customWidth="1"/>
    <col min="8193" max="8193" width="6.42578125" customWidth="1"/>
    <col min="8194" max="8196" width="9.5703125" customWidth="1"/>
    <col min="8197" max="8197" width="10.7109375" customWidth="1"/>
    <col min="8198" max="8198" width="9" customWidth="1"/>
    <col min="8199" max="8199" width="11.5703125" customWidth="1"/>
    <col min="8444" max="8444" width="3.5703125" customWidth="1"/>
    <col min="8445" max="8445" width="57.7109375" customWidth="1"/>
    <col min="8446" max="8446" width="3.7109375" customWidth="1"/>
    <col min="8447" max="8447" width="4" customWidth="1"/>
    <col min="8448" max="8448" width="6.7109375" customWidth="1"/>
    <col min="8449" max="8449" width="6.42578125" customWidth="1"/>
    <col min="8450" max="8452" width="9.5703125" customWidth="1"/>
    <col min="8453" max="8453" width="10.7109375" customWidth="1"/>
    <col min="8454" max="8454" width="9" customWidth="1"/>
    <col min="8455" max="8455" width="11.5703125" customWidth="1"/>
    <col min="8700" max="8700" width="3.5703125" customWidth="1"/>
    <col min="8701" max="8701" width="57.7109375" customWidth="1"/>
    <col min="8702" max="8702" width="3.7109375" customWidth="1"/>
    <col min="8703" max="8703" width="4" customWidth="1"/>
    <col min="8704" max="8704" width="6.7109375" customWidth="1"/>
    <col min="8705" max="8705" width="6.42578125" customWidth="1"/>
    <col min="8706" max="8708" width="9.5703125" customWidth="1"/>
    <col min="8709" max="8709" width="10.7109375" customWidth="1"/>
    <col min="8710" max="8710" width="9" customWidth="1"/>
    <col min="8711" max="8711" width="11.5703125" customWidth="1"/>
    <col min="8956" max="8956" width="3.5703125" customWidth="1"/>
    <col min="8957" max="8957" width="57.7109375" customWidth="1"/>
    <col min="8958" max="8958" width="3.7109375" customWidth="1"/>
    <col min="8959" max="8959" width="4" customWidth="1"/>
    <col min="8960" max="8960" width="6.7109375" customWidth="1"/>
    <col min="8961" max="8961" width="6.42578125" customWidth="1"/>
    <col min="8962" max="8964" width="9.5703125" customWidth="1"/>
    <col min="8965" max="8965" width="10.7109375" customWidth="1"/>
    <col min="8966" max="8966" width="9" customWidth="1"/>
    <col min="8967" max="8967" width="11.5703125" customWidth="1"/>
    <col min="9212" max="9212" width="3.5703125" customWidth="1"/>
    <col min="9213" max="9213" width="57.7109375" customWidth="1"/>
    <col min="9214" max="9214" width="3.7109375" customWidth="1"/>
    <col min="9215" max="9215" width="4" customWidth="1"/>
    <col min="9216" max="9216" width="6.7109375" customWidth="1"/>
    <col min="9217" max="9217" width="6.42578125" customWidth="1"/>
    <col min="9218" max="9220" width="9.5703125" customWidth="1"/>
    <col min="9221" max="9221" width="10.7109375" customWidth="1"/>
    <col min="9222" max="9222" width="9" customWidth="1"/>
    <col min="9223" max="9223" width="11.5703125" customWidth="1"/>
    <col min="9468" max="9468" width="3.5703125" customWidth="1"/>
    <col min="9469" max="9469" width="57.7109375" customWidth="1"/>
    <col min="9470" max="9470" width="3.7109375" customWidth="1"/>
    <col min="9471" max="9471" width="4" customWidth="1"/>
    <col min="9472" max="9472" width="6.7109375" customWidth="1"/>
    <col min="9473" max="9473" width="6.42578125" customWidth="1"/>
    <col min="9474" max="9476" width="9.5703125" customWidth="1"/>
    <col min="9477" max="9477" width="10.7109375" customWidth="1"/>
    <col min="9478" max="9478" width="9" customWidth="1"/>
    <col min="9479" max="9479" width="11.5703125" customWidth="1"/>
    <col min="9724" max="9724" width="3.5703125" customWidth="1"/>
    <col min="9725" max="9725" width="57.7109375" customWidth="1"/>
    <col min="9726" max="9726" width="3.7109375" customWidth="1"/>
    <col min="9727" max="9727" width="4" customWidth="1"/>
    <col min="9728" max="9728" width="6.7109375" customWidth="1"/>
    <col min="9729" max="9729" width="6.42578125" customWidth="1"/>
    <col min="9730" max="9732" width="9.5703125" customWidth="1"/>
    <col min="9733" max="9733" width="10.7109375" customWidth="1"/>
    <col min="9734" max="9734" width="9" customWidth="1"/>
    <col min="9735" max="9735" width="11.5703125" customWidth="1"/>
    <col min="9980" max="9980" width="3.5703125" customWidth="1"/>
    <col min="9981" max="9981" width="57.7109375" customWidth="1"/>
    <col min="9982" max="9982" width="3.7109375" customWidth="1"/>
    <col min="9983" max="9983" width="4" customWidth="1"/>
    <col min="9984" max="9984" width="6.7109375" customWidth="1"/>
    <col min="9985" max="9985" width="6.42578125" customWidth="1"/>
    <col min="9986" max="9988" width="9.5703125" customWidth="1"/>
    <col min="9989" max="9989" width="10.7109375" customWidth="1"/>
    <col min="9990" max="9990" width="9" customWidth="1"/>
    <col min="9991" max="9991" width="11.5703125" customWidth="1"/>
    <col min="10236" max="10236" width="3.5703125" customWidth="1"/>
    <col min="10237" max="10237" width="57.7109375" customWidth="1"/>
    <col min="10238" max="10238" width="3.7109375" customWidth="1"/>
    <col min="10239" max="10239" width="4" customWidth="1"/>
    <col min="10240" max="10240" width="6.7109375" customWidth="1"/>
    <col min="10241" max="10241" width="6.42578125" customWidth="1"/>
    <col min="10242" max="10244" width="9.5703125" customWidth="1"/>
    <col min="10245" max="10245" width="10.7109375" customWidth="1"/>
    <col min="10246" max="10246" width="9" customWidth="1"/>
    <col min="10247" max="10247" width="11.5703125" customWidth="1"/>
    <col min="10492" max="10492" width="3.5703125" customWidth="1"/>
    <col min="10493" max="10493" width="57.7109375" customWidth="1"/>
    <col min="10494" max="10494" width="3.7109375" customWidth="1"/>
    <col min="10495" max="10495" width="4" customWidth="1"/>
    <col min="10496" max="10496" width="6.7109375" customWidth="1"/>
    <col min="10497" max="10497" width="6.42578125" customWidth="1"/>
    <col min="10498" max="10500" width="9.5703125" customWidth="1"/>
    <col min="10501" max="10501" width="10.7109375" customWidth="1"/>
    <col min="10502" max="10502" width="9" customWidth="1"/>
    <col min="10503" max="10503" width="11.5703125" customWidth="1"/>
    <col min="10748" max="10748" width="3.5703125" customWidth="1"/>
    <col min="10749" max="10749" width="57.7109375" customWidth="1"/>
    <col min="10750" max="10750" width="3.7109375" customWidth="1"/>
    <col min="10751" max="10751" width="4" customWidth="1"/>
    <col min="10752" max="10752" width="6.7109375" customWidth="1"/>
    <col min="10753" max="10753" width="6.42578125" customWidth="1"/>
    <col min="10754" max="10756" width="9.5703125" customWidth="1"/>
    <col min="10757" max="10757" width="10.7109375" customWidth="1"/>
    <col min="10758" max="10758" width="9" customWidth="1"/>
    <col min="10759" max="10759" width="11.5703125" customWidth="1"/>
    <col min="11004" max="11004" width="3.5703125" customWidth="1"/>
    <col min="11005" max="11005" width="57.7109375" customWidth="1"/>
    <col min="11006" max="11006" width="3.7109375" customWidth="1"/>
    <col min="11007" max="11007" width="4" customWidth="1"/>
    <col min="11008" max="11008" width="6.7109375" customWidth="1"/>
    <col min="11009" max="11009" width="6.42578125" customWidth="1"/>
    <col min="11010" max="11012" width="9.5703125" customWidth="1"/>
    <col min="11013" max="11013" width="10.7109375" customWidth="1"/>
    <col min="11014" max="11014" width="9" customWidth="1"/>
    <col min="11015" max="11015" width="11.5703125" customWidth="1"/>
    <col min="11260" max="11260" width="3.5703125" customWidth="1"/>
    <col min="11261" max="11261" width="57.7109375" customWidth="1"/>
    <col min="11262" max="11262" width="3.7109375" customWidth="1"/>
    <col min="11263" max="11263" width="4" customWidth="1"/>
    <col min="11264" max="11264" width="6.7109375" customWidth="1"/>
    <col min="11265" max="11265" width="6.42578125" customWidth="1"/>
    <col min="11266" max="11268" width="9.5703125" customWidth="1"/>
    <col min="11269" max="11269" width="10.7109375" customWidth="1"/>
    <col min="11270" max="11270" width="9" customWidth="1"/>
    <col min="11271" max="11271" width="11.5703125" customWidth="1"/>
    <col min="11516" max="11516" width="3.5703125" customWidth="1"/>
    <col min="11517" max="11517" width="57.7109375" customWidth="1"/>
    <col min="11518" max="11518" width="3.7109375" customWidth="1"/>
    <col min="11519" max="11519" width="4" customWidth="1"/>
    <col min="11520" max="11520" width="6.7109375" customWidth="1"/>
    <col min="11521" max="11521" width="6.42578125" customWidth="1"/>
    <col min="11522" max="11524" width="9.5703125" customWidth="1"/>
    <col min="11525" max="11525" width="10.7109375" customWidth="1"/>
    <col min="11526" max="11526" width="9" customWidth="1"/>
    <col min="11527" max="11527" width="11.5703125" customWidth="1"/>
    <col min="11772" max="11772" width="3.5703125" customWidth="1"/>
    <col min="11773" max="11773" width="57.7109375" customWidth="1"/>
    <col min="11774" max="11774" width="3.7109375" customWidth="1"/>
    <col min="11775" max="11775" width="4" customWidth="1"/>
    <col min="11776" max="11776" width="6.7109375" customWidth="1"/>
    <col min="11777" max="11777" width="6.42578125" customWidth="1"/>
    <col min="11778" max="11780" width="9.5703125" customWidth="1"/>
    <col min="11781" max="11781" width="10.7109375" customWidth="1"/>
    <col min="11782" max="11782" width="9" customWidth="1"/>
    <col min="11783" max="11783" width="11.5703125" customWidth="1"/>
    <col min="12028" max="12028" width="3.5703125" customWidth="1"/>
    <col min="12029" max="12029" width="57.7109375" customWidth="1"/>
    <col min="12030" max="12030" width="3.7109375" customWidth="1"/>
    <col min="12031" max="12031" width="4" customWidth="1"/>
    <col min="12032" max="12032" width="6.7109375" customWidth="1"/>
    <col min="12033" max="12033" width="6.42578125" customWidth="1"/>
    <col min="12034" max="12036" width="9.5703125" customWidth="1"/>
    <col min="12037" max="12037" width="10.7109375" customWidth="1"/>
    <col min="12038" max="12038" width="9" customWidth="1"/>
    <col min="12039" max="12039" width="11.5703125" customWidth="1"/>
    <col min="12284" max="12284" width="3.5703125" customWidth="1"/>
    <col min="12285" max="12285" width="57.7109375" customWidth="1"/>
    <col min="12286" max="12286" width="3.7109375" customWidth="1"/>
    <col min="12287" max="12287" width="4" customWidth="1"/>
    <col min="12288" max="12288" width="6.7109375" customWidth="1"/>
    <col min="12289" max="12289" width="6.42578125" customWidth="1"/>
    <col min="12290" max="12292" width="9.5703125" customWidth="1"/>
    <col min="12293" max="12293" width="10.7109375" customWidth="1"/>
    <col min="12294" max="12294" width="9" customWidth="1"/>
    <col min="12295" max="12295" width="11.5703125" customWidth="1"/>
    <col min="12540" max="12540" width="3.5703125" customWidth="1"/>
    <col min="12541" max="12541" width="57.7109375" customWidth="1"/>
    <col min="12542" max="12542" width="3.7109375" customWidth="1"/>
    <col min="12543" max="12543" width="4" customWidth="1"/>
    <col min="12544" max="12544" width="6.7109375" customWidth="1"/>
    <col min="12545" max="12545" width="6.42578125" customWidth="1"/>
    <col min="12546" max="12548" width="9.5703125" customWidth="1"/>
    <col min="12549" max="12549" width="10.7109375" customWidth="1"/>
    <col min="12550" max="12550" width="9" customWidth="1"/>
    <col min="12551" max="12551" width="11.5703125" customWidth="1"/>
    <col min="12796" max="12796" width="3.5703125" customWidth="1"/>
    <col min="12797" max="12797" width="57.7109375" customWidth="1"/>
    <col min="12798" max="12798" width="3.7109375" customWidth="1"/>
    <col min="12799" max="12799" width="4" customWidth="1"/>
    <col min="12800" max="12800" width="6.7109375" customWidth="1"/>
    <col min="12801" max="12801" width="6.42578125" customWidth="1"/>
    <col min="12802" max="12804" width="9.5703125" customWidth="1"/>
    <col min="12805" max="12805" width="10.7109375" customWidth="1"/>
    <col min="12806" max="12806" width="9" customWidth="1"/>
    <col min="12807" max="12807" width="11.5703125" customWidth="1"/>
    <col min="13052" max="13052" width="3.5703125" customWidth="1"/>
    <col min="13053" max="13053" width="57.7109375" customWidth="1"/>
    <col min="13054" max="13054" width="3.7109375" customWidth="1"/>
    <col min="13055" max="13055" width="4" customWidth="1"/>
    <col min="13056" max="13056" width="6.7109375" customWidth="1"/>
    <col min="13057" max="13057" width="6.42578125" customWidth="1"/>
    <col min="13058" max="13060" width="9.5703125" customWidth="1"/>
    <col min="13061" max="13061" width="10.7109375" customWidth="1"/>
    <col min="13062" max="13062" width="9" customWidth="1"/>
    <col min="13063" max="13063" width="11.5703125" customWidth="1"/>
    <col min="13308" max="13308" width="3.5703125" customWidth="1"/>
    <col min="13309" max="13309" width="57.7109375" customWidth="1"/>
    <col min="13310" max="13310" width="3.7109375" customWidth="1"/>
    <col min="13311" max="13311" width="4" customWidth="1"/>
    <col min="13312" max="13312" width="6.7109375" customWidth="1"/>
    <col min="13313" max="13313" width="6.42578125" customWidth="1"/>
    <col min="13314" max="13316" width="9.5703125" customWidth="1"/>
    <col min="13317" max="13317" width="10.7109375" customWidth="1"/>
    <col min="13318" max="13318" width="9" customWidth="1"/>
    <col min="13319" max="13319" width="11.5703125" customWidth="1"/>
    <col min="13564" max="13564" width="3.5703125" customWidth="1"/>
    <col min="13565" max="13565" width="57.7109375" customWidth="1"/>
    <col min="13566" max="13566" width="3.7109375" customWidth="1"/>
    <col min="13567" max="13567" width="4" customWidth="1"/>
    <col min="13568" max="13568" width="6.7109375" customWidth="1"/>
    <col min="13569" max="13569" width="6.42578125" customWidth="1"/>
    <col min="13570" max="13572" width="9.5703125" customWidth="1"/>
    <col min="13573" max="13573" width="10.7109375" customWidth="1"/>
    <col min="13574" max="13574" width="9" customWidth="1"/>
    <col min="13575" max="13575" width="11.5703125" customWidth="1"/>
    <col min="13820" max="13820" width="3.5703125" customWidth="1"/>
    <col min="13821" max="13821" width="57.7109375" customWidth="1"/>
    <col min="13822" max="13822" width="3.7109375" customWidth="1"/>
    <col min="13823" max="13823" width="4" customWidth="1"/>
    <col min="13824" max="13824" width="6.7109375" customWidth="1"/>
    <col min="13825" max="13825" width="6.42578125" customWidth="1"/>
    <col min="13826" max="13828" width="9.5703125" customWidth="1"/>
    <col min="13829" max="13829" width="10.7109375" customWidth="1"/>
    <col min="13830" max="13830" width="9" customWidth="1"/>
    <col min="13831" max="13831" width="11.5703125" customWidth="1"/>
    <col min="14076" max="14076" width="3.5703125" customWidth="1"/>
    <col min="14077" max="14077" width="57.7109375" customWidth="1"/>
    <col min="14078" max="14078" width="3.7109375" customWidth="1"/>
    <col min="14079" max="14079" width="4" customWidth="1"/>
    <col min="14080" max="14080" width="6.7109375" customWidth="1"/>
    <col min="14081" max="14081" width="6.42578125" customWidth="1"/>
    <col min="14082" max="14084" width="9.5703125" customWidth="1"/>
    <col min="14085" max="14085" width="10.7109375" customWidth="1"/>
    <col min="14086" max="14086" width="9" customWidth="1"/>
    <col min="14087" max="14087" width="11.5703125" customWidth="1"/>
    <col min="14332" max="14332" width="3.5703125" customWidth="1"/>
    <col min="14333" max="14333" width="57.7109375" customWidth="1"/>
    <col min="14334" max="14334" width="3.7109375" customWidth="1"/>
    <col min="14335" max="14335" width="4" customWidth="1"/>
    <col min="14336" max="14336" width="6.7109375" customWidth="1"/>
    <col min="14337" max="14337" width="6.42578125" customWidth="1"/>
    <col min="14338" max="14340" width="9.5703125" customWidth="1"/>
    <col min="14341" max="14341" width="10.7109375" customWidth="1"/>
    <col min="14342" max="14342" width="9" customWidth="1"/>
    <col min="14343" max="14343" width="11.5703125" customWidth="1"/>
    <col min="14588" max="14588" width="3.5703125" customWidth="1"/>
    <col min="14589" max="14589" width="57.7109375" customWidth="1"/>
    <col min="14590" max="14590" width="3.7109375" customWidth="1"/>
    <col min="14591" max="14591" width="4" customWidth="1"/>
    <col min="14592" max="14592" width="6.7109375" customWidth="1"/>
    <col min="14593" max="14593" width="6.42578125" customWidth="1"/>
    <col min="14594" max="14596" width="9.5703125" customWidth="1"/>
    <col min="14597" max="14597" width="10.7109375" customWidth="1"/>
    <col min="14598" max="14598" width="9" customWidth="1"/>
    <col min="14599" max="14599" width="11.5703125" customWidth="1"/>
    <col min="14844" max="14844" width="3.5703125" customWidth="1"/>
    <col min="14845" max="14845" width="57.7109375" customWidth="1"/>
    <col min="14846" max="14846" width="3.7109375" customWidth="1"/>
    <col min="14847" max="14847" width="4" customWidth="1"/>
    <col min="14848" max="14848" width="6.7109375" customWidth="1"/>
    <col min="14849" max="14849" width="6.42578125" customWidth="1"/>
    <col min="14850" max="14852" width="9.5703125" customWidth="1"/>
    <col min="14853" max="14853" width="10.7109375" customWidth="1"/>
    <col min="14854" max="14854" width="9" customWidth="1"/>
    <col min="14855" max="14855" width="11.5703125" customWidth="1"/>
    <col min="15100" max="15100" width="3.5703125" customWidth="1"/>
    <col min="15101" max="15101" width="57.7109375" customWidth="1"/>
    <col min="15102" max="15102" width="3.7109375" customWidth="1"/>
    <col min="15103" max="15103" width="4" customWidth="1"/>
    <col min="15104" max="15104" width="6.7109375" customWidth="1"/>
    <col min="15105" max="15105" width="6.42578125" customWidth="1"/>
    <col min="15106" max="15108" width="9.5703125" customWidth="1"/>
    <col min="15109" max="15109" width="10.7109375" customWidth="1"/>
    <col min="15110" max="15110" width="9" customWidth="1"/>
    <col min="15111" max="15111" width="11.5703125" customWidth="1"/>
    <col min="15356" max="15356" width="3.5703125" customWidth="1"/>
    <col min="15357" max="15357" width="57.7109375" customWidth="1"/>
    <col min="15358" max="15358" width="3.7109375" customWidth="1"/>
    <col min="15359" max="15359" width="4" customWidth="1"/>
    <col min="15360" max="15360" width="6.7109375" customWidth="1"/>
    <col min="15361" max="15361" width="6.42578125" customWidth="1"/>
    <col min="15362" max="15364" width="9.5703125" customWidth="1"/>
    <col min="15365" max="15365" width="10.7109375" customWidth="1"/>
    <col min="15366" max="15366" width="9" customWidth="1"/>
    <col min="15367" max="15367" width="11.5703125" customWidth="1"/>
    <col min="15612" max="15612" width="3.5703125" customWidth="1"/>
    <col min="15613" max="15613" width="57.7109375" customWidth="1"/>
    <col min="15614" max="15614" width="3.7109375" customWidth="1"/>
    <col min="15615" max="15615" width="4" customWidth="1"/>
    <col min="15616" max="15616" width="6.7109375" customWidth="1"/>
    <col min="15617" max="15617" width="6.42578125" customWidth="1"/>
    <col min="15618" max="15620" width="9.5703125" customWidth="1"/>
    <col min="15621" max="15621" width="10.7109375" customWidth="1"/>
    <col min="15622" max="15622" width="9" customWidth="1"/>
    <col min="15623" max="15623" width="11.5703125" customWidth="1"/>
    <col min="15868" max="15868" width="3.5703125" customWidth="1"/>
    <col min="15869" max="15869" width="57.7109375" customWidth="1"/>
    <col min="15870" max="15870" width="3.7109375" customWidth="1"/>
    <col min="15871" max="15871" width="4" customWidth="1"/>
    <col min="15872" max="15872" width="6.7109375" customWidth="1"/>
    <col min="15873" max="15873" width="6.42578125" customWidth="1"/>
    <col min="15874" max="15876" width="9.5703125" customWidth="1"/>
    <col min="15877" max="15877" width="10.7109375" customWidth="1"/>
    <col min="15878" max="15878" width="9" customWidth="1"/>
    <col min="15879" max="15879" width="11.5703125" customWidth="1"/>
    <col min="16124" max="16124" width="3.5703125" customWidth="1"/>
    <col min="16125" max="16125" width="57.7109375" customWidth="1"/>
    <col min="16126" max="16126" width="3.7109375" customWidth="1"/>
    <col min="16127" max="16127" width="4" customWidth="1"/>
    <col min="16128" max="16128" width="6.7109375" customWidth="1"/>
    <col min="16129" max="16129" width="6.42578125" customWidth="1"/>
    <col min="16130" max="16132" width="9.5703125" customWidth="1"/>
    <col min="16133" max="16133" width="10.7109375" customWidth="1"/>
    <col min="16134" max="16134" width="9" customWidth="1"/>
    <col min="16135" max="16135" width="11.5703125" customWidth="1"/>
  </cols>
  <sheetData>
    <row r="1" spans="1:550" s="5" customFormat="1" ht="25.5" customHeight="1" x14ac:dyDescent="0.3">
      <c r="A1" s="208" t="s">
        <v>102</v>
      </c>
      <c r="B1" s="208"/>
      <c r="C1" s="208"/>
      <c r="D1" s="208"/>
      <c r="E1" s="208"/>
      <c r="F1" s="210" t="s">
        <v>14</v>
      </c>
      <c r="G1" s="210"/>
      <c r="H1" s="210"/>
      <c r="I1" s="210"/>
      <c r="J1" s="210"/>
      <c r="K1" s="210"/>
      <c r="L1" s="210"/>
      <c r="M1" s="23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  <c r="BS1" s="21"/>
      <c r="BT1" s="21"/>
      <c r="BU1" s="21"/>
      <c r="BV1" s="21"/>
      <c r="BW1" s="21"/>
      <c r="BX1" s="21"/>
      <c r="BY1" s="21"/>
      <c r="BZ1" s="21"/>
      <c r="CA1" s="21"/>
      <c r="CB1" s="21"/>
      <c r="CC1" s="21"/>
      <c r="CD1" s="21"/>
      <c r="CE1" s="21"/>
      <c r="CF1" s="21"/>
      <c r="CG1" s="21"/>
      <c r="CH1" s="21"/>
      <c r="CI1" s="21"/>
      <c r="CJ1" s="21"/>
      <c r="CK1" s="21"/>
      <c r="CL1" s="21"/>
      <c r="CM1" s="21"/>
      <c r="CN1" s="21"/>
      <c r="CO1" s="21"/>
      <c r="CP1" s="21"/>
      <c r="CQ1" s="21"/>
      <c r="CR1" s="21"/>
      <c r="CS1" s="21"/>
      <c r="CT1" s="21"/>
      <c r="CU1" s="21"/>
      <c r="CV1" s="21"/>
      <c r="CW1" s="21"/>
      <c r="CX1" s="21"/>
      <c r="CY1" s="21"/>
      <c r="CZ1" s="21"/>
      <c r="DA1" s="21"/>
      <c r="DB1" s="21"/>
      <c r="DC1" s="21"/>
      <c r="DD1" s="21"/>
      <c r="DE1" s="21"/>
      <c r="DF1" s="21"/>
      <c r="DG1" s="21"/>
      <c r="DH1" s="21"/>
      <c r="DI1" s="21"/>
      <c r="DJ1" s="21"/>
      <c r="DK1" s="21"/>
      <c r="DL1" s="21"/>
      <c r="DM1" s="21"/>
      <c r="DN1" s="21"/>
      <c r="DO1" s="21"/>
      <c r="DP1" s="21"/>
      <c r="DQ1" s="21"/>
      <c r="DR1" s="21"/>
      <c r="DS1" s="21"/>
      <c r="DT1" s="21"/>
      <c r="DU1" s="21"/>
      <c r="DV1" s="21"/>
      <c r="DW1" s="21"/>
      <c r="DX1" s="21"/>
      <c r="DY1" s="21"/>
      <c r="DZ1" s="21"/>
      <c r="EA1" s="21"/>
      <c r="EB1" s="21"/>
      <c r="EC1" s="21"/>
      <c r="ED1" s="21"/>
      <c r="EE1" s="21"/>
      <c r="EF1" s="21"/>
      <c r="EG1" s="21"/>
      <c r="EH1" s="21"/>
      <c r="EI1" s="21"/>
      <c r="EJ1" s="21"/>
      <c r="EK1" s="21"/>
      <c r="EL1" s="21"/>
      <c r="EM1" s="21"/>
      <c r="EN1" s="21"/>
      <c r="EO1" s="21"/>
      <c r="EP1" s="21"/>
      <c r="EQ1" s="21"/>
      <c r="ER1" s="21"/>
      <c r="ES1" s="21"/>
      <c r="ET1" s="21"/>
      <c r="EU1" s="21"/>
      <c r="EV1" s="21"/>
      <c r="EW1" s="21"/>
      <c r="EX1" s="21"/>
      <c r="EY1" s="21"/>
      <c r="EZ1" s="21"/>
      <c r="FA1" s="21"/>
      <c r="FB1" s="21"/>
      <c r="FC1" s="21"/>
      <c r="FD1" s="21"/>
      <c r="FE1" s="21"/>
      <c r="FF1" s="21"/>
      <c r="FG1" s="21"/>
      <c r="FH1" s="21"/>
      <c r="FI1" s="21"/>
      <c r="FJ1" s="21"/>
      <c r="FK1" s="21"/>
      <c r="FL1" s="21"/>
      <c r="FM1" s="21"/>
      <c r="FN1" s="21"/>
      <c r="FO1" s="21"/>
      <c r="FP1" s="21"/>
      <c r="FQ1" s="21"/>
      <c r="FR1" s="21"/>
      <c r="FS1" s="21"/>
      <c r="FT1" s="21"/>
      <c r="FU1" s="21"/>
      <c r="FV1" s="21"/>
      <c r="FW1" s="21"/>
      <c r="FX1" s="21"/>
      <c r="FY1" s="21"/>
      <c r="FZ1" s="21"/>
      <c r="GA1" s="21"/>
      <c r="GB1" s="21"/>
      <c r="GC1" s="21"/>
      <c r="GD1" s="21"/>
      <c r="GE1" s="21"/>
      <c r="GF1" s="21"/>
      <c r="GG1" s="21"/>
      <c r="GH1" s="21"/>
      <c r="GI1" s="21"/>
      <c r="GJ1" s="21"/>
      <c r="GK1" s="21"/>
      <c r="GL1" s="21"/>
      <c r="GM1" s="21"/>
      <c r="GN1" s="21"/>
      <c r="GO1" s="21"/>
      <c r="GP1" s="21"/>
      <c r="GQ1" s="21"/>
      <c r="GR1" s="21"/>
      <c r="GS1" s="21"/>
      <c r="GT1" s="21"/>
      <c r="GU1" s="21"/>
      <c r="GV1" s="21"/>
      <c r="GW1" s="21"/>
      <c r="GX1" s="21"/>
      <c r="GY1" s="21"/>
      <c r="GZ1" s="21"/>
      <c r="HA1" s="21"/>
      <c r="HB1" s="21"/>
      <c r="HC1" s="21"/>
      <c r="HD1" s="21"/>
      <c r="HE1" s="21"/>
      <c r="HF1" s="21"/>
      <c r="HG1" s="21"/>
      <c r="HH1" s="21"/>
      <c r="HI1" s="21"/>
      <c r="HJ1" s="21"/>
      <c r="HK1" s="21"/>
      <c r="HL1" s="21"/>
      <c r="HM1" s="21"/>
      <c r="HN1" s="21"/>
      <c r="HO1" s="21"/>
      <c r="HP1" s="21"/>
      <c r="HQ1" s="21"/>
      <c r="HR1" s="21"/>
      <c r="HS1" s="21"/>
      <c r="HT1" s="21"/>
      <c r="HU1" s="21"/>
      <c r="HV1" s="21"/>
      <c r="HW1" s="21"/>
      <c r="HX1" s="21"/>
      <c r="HY1" s="21"/>
      <c r="HZ1" s="21"/>
      <c r="IA1" s="21"/>
      <c r="IB1" s="21"/>
      <c r="IC1" s="21"/>
      <c r="ID1" s="21"/>
      <c r="IE1" s="21"/>
      <c r="IF1" s="21"/>
      <c r="IG1" s="21"/>
      <c r="IH1" s="21"/>
      <c r="II1" s="21"/>
      <c r="IJ1" s="21"/>
      <c r="IK1" s="21"/>
      <c r="IL1" s="21"/>
      <c r="IM1" s="21"/>
      <c r="IN1" s="21"/>
      <c r="IO1" s="21"/>
      <c r="IP1" s="21"/>
      <c r="IQ1" s="21"/>
      <c r="IR1" s="21"/>
      <c r="IS1" s="21"/>
      <c r="IT1" s="21"/>
      <c r="IU1" s="21"/>
      <c r="IV1" s="21"/>
      <c r="IW1" s="21"/>
      <c r="IX1" s="21"/>
      <c r="IY1" s="21"/>
      <c r="IZ1" s="21"/>
      <c r="JA1" s="21"/>
      <c r="JB1" s="21"/>
      <c r="JC1" s="21"/>
      <c r="JD1" s="21"/>
      <c r="JE1" s="21"/>
      <c r="JF1" s="21"/>
      <c r="JG1" s="21"/>
      <c r="JH1" s="21"/>
      <c r="JI1" s="21"/>
      <c r="JJ1" s="21"/>
      <c r="JK1" s="21"/>
      <c r="JL1" s="21"/>
      <c r="JM1" s="21"/>
      <c r="JN1" s="21"/>
      <c r="JO1" s="21"/>
      <c r="JP1" s="21"/>
      <c r="JQ1" s="21"/>
      <c r="JR1" s="21"/>
      <c r="JS1" s="21"/>
      <c r="JT1" s="21"/>
      <c r="JU1" s="21"/>
      <c r="JV1" s="21"/>
      <c r="JW1" s="21"/>
      <c r="JX1" s="21"/>
      <c r="JY1" s="21"/>
      <c r="JZ1" s="21"/>
      <c r="KA1" s="21"/>
      <c r="KB1" s="21"/>
      <c r="KC1" s="21"/>
      <c r="KD1" s="21"/>
      <c r="KE1" s="21"/>
      <c r="KF1" s="21"/>
      <c r="KG1" s="21"/>
      <c r="KH1" s="21"/>
      <c r="KI1" s="21"/>
      <c r="KJ1" s="21"/>
      <c r="KK1" s="21"/>
      <c r="KL1" s="21"/>
      <c r="KM1" s="21"/>
      <c r="KN1" s="21"/>
      <c r="KO1" s="21"/>
      <c r="KP1" s="21"/>
      <c r="KQ1" s="21"/>
      <c r="KR1" s="21"/>
      <c r="KS1" s="21"/>
      <c r="KT1" s="21"/>
      <c r="KU1" s="21"/>
      <c r="KV1" s="21"/>
      <c r="KW1" s="21"/>
      <c r="KX1" s="21"/>
      <c r="KY1" s="21"/>
      <c r="KZ1" s="21"/>
      <c r="LA1" s="21"/>
      <c r="LB1" s="21"/>
      <c r="LC1" s="21"/>
      <c r="LD1" s="21"/>
      <c r="LE1" s="21"/>
      <c r="LF1" s="21"/>
      <c r="LG1" s="21"/>
      <c r="LH1" s="21"/>
      <c r="LI1" s="21"/>
      <c r="LJ1" s="21"/>
      <c r="LK1" s="21"/>
      <c r="LL1" s="21"/>
      <c r="LM1" s="21"/>
      <c r="LN1" s="21"/>
      <c r="LO1" s="21"/>
      <c r="LP1" s="21"/>
      <c r="LQ1" s="21"/>
      <c r="LR1" s="21"/>
      <c r="LS1" s="21"/>
      <c r="LT1" s="21"/>
      <c r="LU1" s="21"/>
      <c r="LV1" s="21"/>
      <c r="LW1" s="21"/>
      <c r="LX1" s="21"/>
      <c r="LY1" s="21"/>
      <c r="LZ1" s="21"/>
      <c r="MA1" s="21"/>
      <c r="MB1" s="21"/>
      <c r="MC1" s="21"/>
      <c r="MD1" s="21"/>
      <c r="ME1" s="21"/>
      <c r="MF1" s="21"/>
      <c r="MG1" s="21"/>
      <c r="MH1" s="21"/>
      <c r="MI1" s="21"/>
      <c r="MJ1" s="21"/>
      <c r="MK1" s="21"/>
      <c r="ML1" s="21"/>
      <c r="MM1" s="21"/>
      <c r="MN1" s="21"/>
      <c r="MO1" s="21"/>
      <c r="MP1" s="21"/>
      <c r="MQ1" s="21"/>
      <c r="MR1" s="21"/>
      <c r="MS1" s="21"/>
      <c r="MT1" s="21"/>
      <c r="MU1" s="21"/>
      <c r="MV1" s="21"/>
      <c r="MW1" s="21"/>
      <c r="MX1" s="21"/>
      <c r="MY1" s="21"/>
      <c r="MZ1" s="21"/>
      <c r="NA1" s="21"/>
      <c r="NB1" s="21"/>
      <c r="NC1" s="21"/>
      <c r="ND1" s="21"/>
      <c r="NE1" s="21"/>
      <c r="NF1" s="21"/>
      <c r="NG1" s="21"/>
      <c r="NH1" s="21"/>
      <c r="NI1" s="21"/>
      <c r="NJ1" s="21"/>
      <c r="NK1" s="21"/>
      <c r="NL1" s="21"/>
      <c r="NM1" s="21"/>
      <c r="NN1" s="21"/>
      <c r="NO1" s="21"/>
      <c r="NP1" s="21"/>
      <c r="NQ1" s="21"/>
      <c r="NR1" s="21"/>
      <c r="NS1" s="21"/>
      <c r="NT1" s="21"/>
      <c r="NU1" s="21"/>
      <c r="NV1" s="21"/>
      <c r="NW1" s="21"/>
      <c r="NX1" s="21"/>
      <c r="NY1" s="21"/>
      <c r="NZ1" s="21"/>
      <c r="OA1" s="21"/>
      <c r="OB1" s="21"/>
      <c r="OC1" s="21"/>
      <c r="OD1" s="21"/>
      <c r="OE1" s="21"/>
      <c r="OF1" s="21"/>
      <c r="OG1" s="21"/>
      <c r="OH1" s="21"/>
      <c r="OI1" s="21"/>
      <c r="OJ1" s="21"/>
      <c r="OK1" s="21"/>
      <c r="OL1" s="21"/>
      <c r="OM1" s="21"/>
      <c r="ON1" s="21"/>
      <c r="OO1" s="21"/>
      <c r="OP1" s="21"/>
      <c r="OQ1" s="21"/>
      <c r="OR1" s="21"/>
      <c r="OS1" s="21"/>
      <c r="OT1" s="21"/>
      <c r="OU1" s="21"/>
      <c r="OV1" s="21"/>
      <c r="OW1" s="21"/>
      <c r="OX1" s="21"/>
      <c r="OY1" s="21"/>
      <c r="OZ1" s="21"/>
      <c r="PA1" s="21"/>
      <c r="PB1" s="21"/>
      <c r="PC1" s="21"/>
      <c r="PD1" s="21"/>
      <c r="PE1" s="21"/>
      <c r="PF1" s="21"/>
      <c r="PG1" s="21"/>
      <c r="PH1" s="21"/>
      <c r="PI1" s="21"/>
      <c r="PJ1" s="21"/>
      <c r="PK1" s="21"/>
      <c r="PL1" s="21"/>
      <c r="PM1" s="21"/>
      <c r="PN1" s="21"/>
      <c r="PO1" s="21"/>
      <c r="PP1" s="21"/>
      <c r="PQ1" s="21"/>
      <c r="PR1" s="21"/>
      <c r="PS1" s="21"/>
      <c r="PT1" s="21"/>
      <c r="PU1" s="21"/>
      <c r="PV1" s="21"/>
      <c r="PW1" s="21"/>
      <c r="PX1" s="21"/>
      <c r="PY1" s="21"/>
      <c r="PZ1" s="21"/>
      <c r="QA1" s="21"/>
      <c r="QB1" s="21"/>
      <c r="QC1" s="21"/>
      <c r="QD1" s="21"/>
      <c r="QE1" s="21"/>
      <c r="QF1" s="21"/>
      <c r="QG1" s="21"/>
      <c r="QH1" s="21"/>
      <c r="QI1" s="21"/>
      <c r="QJ1" s="21"/>
      <c r="QK1" s="21"/>
      <c r="QL1" s="21"/>
      <c r="QM1" s="21"/>
      <c r="QN1" s="21"/>
      <c r="QO1" s="21"/>
      <c r="QP1" s="21"/>
      <c r="QQ1" s="21"/>
      <c r="QR1" s="21"/>
      <c r="QS1" s="21"/>
      <c r="QT1" s="21"/>
      <c r="QU1" s="21"/>
      <c r="QV1" s="21"/>
      <c r="QW1" s="21"/>
      <c r="QX1" s="21"/>
      <c r="QY1" s="21"/>
      <c r="QZ1" s="21"/>
      <c r="RA1" s="21"/>
      <c r="RB1" s="21"/>
      <c r="RC1" s="21"/>
      <c r="RD1" s="21"/>
      <c r="RE1" s="21"/>
      <c r="RF1" s="21"/>
      <c r="RG1" s="21"/>
      <c r="RH1" s="21"/>
      <c r="RI1" s="21"/>
      <c r="RJ1" s="21"/>
      <c r="RK1" s="21"/>
      <c r="RL1" s="21"/>
      <c r="RM1" s="21"/>
      <c r="RN1" s="21"/>
      <c r="RO1" s="21"/>
      <c r="RP1" s="21"/>
      <c r="RQ1" s="21"/>
      <c r="RR1" s="21"/>
      <c r="RS1" s="21"/>
      <c r="RT1" s="21"/>
      <c r="RU1" s="21"/>
      <c r="RV1" s="21"/>
      <c r="RW1" s="21"/>
      <c r="RX1" s="21"/>
      <c r="RY1" s="21"/>
      <c r="RZ1" s="21"/>
      <c r="SA1" s="21"/>
      <c r="SB1" s="21"/>
      <c r="SC1" s="21"/>
      <c r="SD1" s="21"/>
      <c r="SE1" s="21"/>
      <c r="SF1" s="21"/>
      <c r="SG1" s="21"/>
      <c r="SH1" s="21"/>
      <c r="SI1" s="21"/>
      <c r="SJ1" s="21"/>
      <c r="SK1" s="21"/>
      <c r="SL1" s="21"/>
      <c r="SM1" s="21"/>
      <c r="SN1" s="21"/>
      <c r="SO1" s="21"/>
      <c r="SP1" s="21"/>
      <c r="SQ1" s="21"/>
      <c r="SR1" s="21"/>
      <c r="SS1" s="21"/>
      <c r="ST1" s="21"/>
      <c r="SU1" s="21"/>
      <c r="SV1" s="21"/>
      <c r="SW1" s="21"/>
      <c r="SX1" s="21"/>
      <c r="SY1" s="21"/>
      <c r="SZ1" s="21"/>
      <c r="TA1" s="21"/>
      <c r="TB1" s="21"/>
      <c r="TC1" s="21"/>
      <c r="TD1" s="21"/>
      <c r="TE1" s="21"/>
      <c r="TF1" s="21"/>
      <c r="TG1" s="21"/>
      <c r="TH1" s="21"/>
      <c r="TI1" s="21"/>
      <c r="TJ1" s="21"/>
      <c r="TK1" s="21"/>
      <c r="TL1" s="21"/>
      <c r="TM1" s="21"/>
      <c r="TN1" s="21"/>
      <c r="TO1" s="21"/>
      <c r="TP1" s="21"/>
      <c r="TQ1" s="21"/>
      <c r="TR1" s="21"/>
      <c r="TS1" s="21"/>
      <c r="TT1" s="21"/>
      <c r="TU1" s="21"/>
      <c r="TV1" s="21"/>
      <c r="TW1" s="21"/>
      <c r="TX1" s="21"/>
      <c r="TY1" s="21"/>
      <c r="TZ1" s="21"/>
      <c r="UA1" s="21"/>
      <c r="UB1" s="21"/>
      <c r="UC1" s="21"/>
      <c r="UD1" s="21"/>
    </row>
    <row r="2" spans="1:550" s="5" customFormat="1" ht="23.25" customHeight="1" x14ac:dyDescent="0.3">
      <c r="A2" s="208" t="s">
        <v>103</v>
      </c>
      <c r="B2" s="208"/>
      <c r="C2" s="208"/>
      <c r="D2" s="208"/>
      <c r="E2" s="208"/>
      <c r="F2" s="209" t="s">
        <v>143</v>
      </c>
      <c r="G2" s="209"/>
      <c r="H2" s="209"/>
      <c r="I2" s="209"/>
      <c r="J2" s="209"/>
      <c r="K2" s="209"/>
      <c r="L2" s="209"/>
      <c r="M2" s="231"/>
      <c r="N2" s="231"/>
      <c r="O2" s="231"/>
      <c r="P2" s="231"/>
      <c r="Q2" s="23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1"/>
      <c r="BA2" s="21"/>
      <c r="BB2" s="21"/>
      <c r="BC2" s="21"/>
      <c r="BD2" s="21"/>
      <c r="BE2" s="21"/>
      <c r="BF2" s="21"/>
      <c r="BG2" s="21"/>
      <c r="BH2" s="21"/>
      <c r="BI2" s="21"/>
      <c r="BJ2" s="21"/>
      <c r="BK2" s="21"/>
      <c r="BL2" s="21"/>
      <c r="BM2" s="21"/>
      <c r="BN2" s="21"/>
      <c r="BO2" s="21"/>
      <c r="BP2" s="21"/>
      <c r="BQ2" s="21"/>
      <c r="BR2" s="21"/>
      <c r="BS2" s="21"/>
      <c r="BT2" s="21"/>
      <c r="BU2" s="21"/>
      <c r="BV2" s="21"/>
      <c r="BW2" s="21"/>
      <c r="BX2" s="21"/>
      <c r="BY2" s="21"/>
      <c r="BZ2" s="21"/>
      <c r="CA2" s="21"/>
      <c r="CB2" s="21"/>
      <c r="CC2" s="21"/>
      <c r="CD2" s="21"/>
      <c r="CE2" s="21"/>
      <c r="CF2" s="21"/>
      <c r="CG2" s="21"/>
      <c r="CH2" s="21"/>
      <c r="CI2" s="21"/>
      <c r="CJ2" s="21"/>
      <c r="CK2" s="21"/>
      <c r="CL2" s="21"/>
      <c r="CM2" s="21"/>
      <c r="CN2" s="21"/>
      <c r="CO2" s="21"/>
      <c r="CP2" s="21"/>
      <c r="CQ2" s="21"/>
      <c r="CR2" s="21"/>
      <c r="CS2" s="21"/>
      <c r="CT2" s="21"/>
      <c r="CU2" s="21"/>
      <c r="CV2" s="21"/>
      <c r="CW2" s="21"/>
      <c r="CX2" s="21"/>
      <c r="CY2" s="21"/>
      <c r="CZ2" s="21"/>
      <c r="DA2" s="21"/>
      <c r="DB2" s="21"/>
      <c r="DC2" s="21"/>
      <c r="DD2" s="21"/>
      <c r="DE2" s="21"/>
      <c r="DF2" s="21"/>
      <c r="DG2" s="21"/>
      <c r="DH2" s="21"/>
      <c r="DI2" s="21"/>
      <c r="DJ2" s="21"/>
      <c r="DK2" s="21"/>
      <c r="DL2" s="21"/>
      <c r="DM2" s="21"/>
      <c r="DN2" s="21"/>
      <c r="DO2" s="21"/>
      <c r="DP2" s="21"/>
      <c r="DQ2" s="21"/>
      <c r="DR2" s="21"/>
      <c r="DS2" s="21"/>
      <c r="DT2" s="21"/>
      <c r="DU2" s="21"/>
      <c r="DV2" s="21"/>
      <c r="DW2" s="21"/>
      <c r="DX2" s="21"/>
      <c r="DY2" s="21"/>
      <c r="DZ2" s="21"/>
      <c r="EA2" s="21"/>
      <c r="EB2" s="21"/>
      <c r="EC2" s="21"/>
      <c r="ED2" s="21"/>
      <c r="EE2" s="21"/>
      <c r="EF2" s="21"/>
      <c r="EG2" s="21"/>
      <c r="EH2" s="21"/>
      <c r="EI2" s="21"/>
      <c r="EJ2" s="21"/>
      <c r="EK2" s="21"/>
      <c r="EL2" s="21"/>
      <c r="EM2" s="21"/>
      <c r="EN2" s="21"/>
      <c r="EO2" s="21"/>
      <c r="EP2" s="21"/>
      <c r="EQ2" s="21"/>
      <c r="ER2" s="21"/>
      <c r="ES2" s="21"/>
      <c r="ET2" s="21"/>
      <c r="EU2" s="21"/>
      <c r="EV2" s="21"/>
      <c r="EW2" s="21"/>
      <c r="EX2" s="21"/>
      <c r="EY2" s="21"/>
      <c r="EZ2" s="21"/>
      <c r="FA2" s="21"/>
      <c r="FB2" s="21"/>
      <c r="FC2" s="21"/>
      <c r="FD2" s="21"/>
      <c r="FE2" s="21"/>
      <c r="FF2" s="21"/>
      <c r="FG2" s="21"/>
      <c r="FH2" s="21"/>
      <c r="FI2" s="21"/>
      <c r="FJ2" s="21"/>
      <c r="FK2" s="21"/>
      <c r="FL2" s="21"/>
      <c r="FM2" s="21"/>
      <c r="FN2" s="21"/>
      <c r="FO2" s="21"/>
      <c r="FP2" s="21"/>
      <c r="FQ2" s="21"/>
      <c r="FR2" s="21"/>
      <c r="FS2" s="21"/>
      <c r="FT2" s="21"/>
      <c r="FU2" s="21"/>
      <c r="FV2" s="21"/>
      <c r="FW2" s="21"/>
      <c r="FX2" s="21"/>
      <c r="FY2" s="21"/>
      <c r="FZ2" s="21"/>
      <c r="GA2" s="21"/>
      <c r="GB2" s="21"/>
      <c r="GC2" s="21"/>
      <c r="GD2" s="21"/>
      <c r="GE2" s="21"/>
      <c r="GF2" s="21"/>
      <c r="GG2" s="21"/>
      <c r="GH2" s="21"/>
      <c r="GI2" s="21"/>
      <c r="GJ2" s="21"/>
      <c r="GK2" s="21"/>
      <c r="GL2" s="21"/>
      <c r="GM2" s="21"/>
      <c r="GN2" s="21"/>
      <c r="GO2" s="21"/>
      <c r="GP2" s="21"/>
      <c r="GQ2" s="21"/>
      <c r="GR2" s="21"/>
      <c r="GS2" s="21"/>
      <c r="GT2" s="21"/>
      <c r="GU2" s="21"/>
      <c r="GV2" s="21"/>
      <c r="GW2" s="21"/>
      <c r="GX2" s="21"/>
      <c r="GY2" s="21"/>
      <c r="GZ2" s="21"/>
      <c r="HA2" s="21"/>
      <c r="HB2" s="21"/>
      <c r="HC2" s="21"/>
      <c r="HD2" s="21"/>
      <c r="HE2" s="21"/>
      <c r="HF2" s="21"/>
      <c r="HG2" s="21"/>
      <c r="HH2" s="21"/>
      <c r="HI2" s="21"/>
      <c r="HJ2" s="21"/>
      <c r="HK2" s="21"/>
      <c r="HL2" s="21"/>
      <c r="HM2" s="21"/>
      <c r="HN2" s="21"/>
      <c r="HO2" s="21"/>
      <c r="HP2" s="21"/>
      <c r="HQ2" s="21"/>
      <c r="HR2" s="21"/>
      <c r="HS2" s="21"/>
      <c r="HT2" s="21"/>
      <c r="HU2" s="21"/>
      <c r="HV2" s="21"/>
      <c r="HW2" s="21"/>
      <c r="HX2" s="21"/>
      <c r="HY2" s="21"/>
      <c r="HZ2" s="21"/>
      <c r="IA2" s="21"/>
      <c r="IB2" s="21"/>
      <c r="IC2" s="21"/>
      <c r="ID2" s="21"/>
      <c r="IE2" s="21"/>
      <c r="IF2" s="21"/>
      <c r="IG2" s="21"/>
      <c r="IH2" s="21"/>
      <c r="II2" s="21"/>
      <c r="IJ2" s="21"/>
      <c r="IK2" s="21"/>
      <c r="IL2" s="21"/>
      <c r="IM2" s="21"/>
      <c r="IN2" s="21"/>
      <c r="IO2" s="21"/>
      <c r="IP2" s="21"/>
      <c r="IQ2" s="21"/>
      <c r="IR2" s="21"/>
      <c r="IS2" s="21"/>
      <c r="IT2" s="21"/>
      <c r="IU2" s="21"/>
      <c r="IV2" s="21"/>
      <c r="IW2" s="21"/>
      <c r="IX2" s="21"/>
      <c r="IY2" s="21"/>
      <c r="IZ2" s="21"/>
      <c r="JA2" s="21"/>
      <c r="JB2" s="21"/>
      <c r="JC2" s="21"/>
      <c r="JD2" s="21"/>
      <c r="JE2" s="21"/>
      <c r="JF2" s="21"/>
      <c r="JG2" s="21"/>
      <c r="JH2" s="21"/>
      <c r="JI2" s="21"/>
      <c r="JJ2" s="21"/>
      <c r="JK2" s="21"/>
      <c r="JL2" s="21"/>
      <c r="JM2" s="21"/>
      <c r="JN2" s="21"/>
      <c r="JO2" s="21"/>
      <c r="JP2" s="21"/>
      <c r="JQ2" s="21"/>
      <c r="JR2" s="21"/>
      <c r="JS2" s="21"/>
      <c r="JT2" s="21"/>
      <c r="JU2" s="21"/>
      <c r="JV2" s="21"/>
      <c r="JW2" s="21"/>
      <c r="JX2" s="21"/>
      <c r="JY2" s="21"/>
      <c r="JZ2" s="21"/>
      <c r="KA2" s="21"/>
      <c r="KB2" s="21"/>
      <c r="KC2" s="21"/>
      <c r="KD2" s="21"/>
      <c r="KE2" s="21"/>
      <c r="KF2" s="21"/>
      <c r="KG2" s="21"/>
      <c r="KH2" s="21"/>
      <c r="KI2" s="21"/>
      <c r="KJ2" s="21"/>
      <c r="KK2" s="21"/>
      <c r="KL2" s="21"/>
      <c r="KM2" s="21"/>
      <c r="KN2" s="21"/>
      <c r="KO2" s="21"/>
      <c r="KP2" s="21"/>
      <c r="KQ2" s="21"/>
      <c r="KR2" s="21"/>
      <c r="KS2" s="21"/>
      <c r="KT2" s="21"/>
      <c r="KU2" s="21"/>
      <c r="KV2" s="21"/>
      <c r="KW2" s="21"/>
      <c r="KX2" s="21"/>
      <c r="KY2" s="21"/>
      <c r="KZ2" s="21"/>
      <c r="LA2" s="21"/>
      <c r="LB2" s="21"/>
      <c r="LC2" s="21"/>
      <c r="LD2" s="21"/>
      <c r="LE2" s="21"/>
      <c r="LF2" s="21"/>
      <c r="LG2" s="21"/>
      <c r="LH2" s="21"/>
      <c r="LI2" s="21"/>
      <c r="LJ2" s="21"/>
      <c r="LK2" s="21"/>
      <c r="LL2" s="21"/>
      <c r="LM2" s="21"/>
      <c r="LN2" s="21"/>
      <c r="LO2" s="21"/>
      <c r="LP2" s="21"/>
      <c r="LQ2" s="21"/>
      <c r="LR2" s="21"/>
      <c r="LS2" s="21"/>
      <c r="LT2" s="21"/>
      <c r="LU2" s="21"/>
      <c r="LV2" s="21"/>
      <c r="LW2" s="21"/>
      <c r="LX2" s="21"/>
      <c r="LY2" s="21"/>
      <c r="LZ2" s="21"/>
      <c r="MA2" s="21"/>
      <c r="MB2" s="21"/>
      <c r="MC2" s="21"/>
      <c r="MD2" s="21"/>
      <c r="ME2" s="21"/>
      <c r="MF2" s="21"/>
      <c r="MG2" s="21"/>
      <c r="MH2" s="21"/>
      <c r="MI2" s="21"/>
      <c r="MJ2" s="21"/>
      <c r="MK2" s="21"/>
      <c r="ML2" s="21"/>
      <c r="MM2" s="21"/>
      <c r="MN2" s="21"/>
      <c r="MO2" s="21"/>
      <c r="MP2" s="21"/>
      <c r="MQ2" s="21"/>
      <c r="MR2" s="21"/>
      <c r="MS2" s="21"/>
      <c r="MT2" s="21"/>
      <c r="MU2" s="21"/>
      <c r="MV2" s="21"/>
      <c r="MW2" s="21"/>
      <c r="MX2" s="21"/>
      <c r="MY2" s="21"/>
      <c r="MZ2" s="21"/>
      <c r="NA2" s="21"/>
      <c r="NB2" s="21"/>
      <c r="NC2" s="21"/>
      <c r="ND2" s="21"/>
      <c r="NE2" s="21"/>
      <c r="NF2" s="21"/>
      <c r="NG2" s="21"/>
      <c r="NH2" s="21"/>
      <c r="NI2" s="21"/>
      <c r="NJ2" s="21"/>
      <c r="NK2" s="21"/>
      <c r="NL2" s="21"/>
      <c r="NM2" s="21"/>
      <c r="NN2" s="21"/>
      <c r="NO2" s="21"/>
      <c r="NP2" s="21"/>
      <c r="NQ2" s="21"/>
      <c r="NR2" s="21"/>
      <c r="NS2" s="21"/>
      <c r="NT2" s="21"/>
      <c r="NU2" s="21"/>
      <c r="NV2" s="21"/>
      <c r="NW2" s="21"/>
      <c r="NX2" s="21"/>
      <c r="NY2" s="21"/>
      <c r="NZ2" s="21"/>
      <c r="OA2" s="21"/>
      <c r="OB2" s="21"/>
      <c r="OC2" s="21"/>
      <c r="OD2" s="21"/>
      <c r="OE2" s="21"/>
      <c r="OF2" s="21"/>
      <c r="OG2" s="21"/>
      <c r="OH2" s="21"/>
      <c r="OI2" s="21"/>
      <c r="OJ2" s="21"/>
      <c r="OK2" s="21"/>
      <c r="OL2" s="21"/>
      <c r="OM2" s="21"/>
      <c r="ON2" s="21"/>
      <c r="OO2" s="21"/>
      <c r="OP2" s="21"/>
      <c r="OQ2" s="21"/>
      <c r="OR2" s="21"/>
      <c r="OS2" s="21"/>
      <c r="OT2" s="21"/>
      <c r="OU2" s="21"/>
      <c r="OV2" s="21"/>
      <c r="OW2" s="21"/>
      <c r="OX2" s="21"/>
      <c r="OY2" s="21"/>
      <c r="OZ2" s="21"/>
      <c r="PA2" s="21"/>
      <c r="PB2" s="21"/>
      <c r="PC2" s="21"/>
      <c r="PD2" s="21"/>
      <c r="PE2" s="21"/>
      <c r="PF2" s="21"/>
      <c r="PG2" s="21"/>
      <c r="PH2" s="21"/>
      <c r="PI2" s="21"/>
      <c r="PJ2" s="21"/>
      <c r="PK2" s="21"/>
      <c r="PL2" s="21"/>
      <c r="PM2" s="21"/>
      <c r="PN2" s="21"/>
      <c r="PO2" s="21"/>
      <c r="PP2" s="21"/>
      <c r="PQ2" s="21"/>
      <c r="PR2" s="21"/>
      <c r="PS2" s="21"/>
      <c r="PT2" s="21"/>
      <c r="PU2" s="21"/>
      <c r="PV2" s="21"/>
      <c r="PW2" s="21"/>
      <c r="PX2" s="21"/>
      <c r="PY2" s="21"/>
      <c r="PZ2" s="21"/>
      <c r="QA2" s="21"/>
      <c r="QB2" s="21"/>
      <c r="QC2" s="21"/>
      <c r="QD2" s="21"/>
      <c r="QE2" s="21"/>
      <c r="QF2" s="21"/>
      <c r="QG2" s="21"/>
      <c r="QH2" s="21"/>
      <c r="QI2" s="21"/>
      <c r="QJ2" s="21"/>
      <c r="QK2" s="21"/>
      <c r="QL2" s="21"/>
      <c r="QM2" s="21"/>
      <c r="QN2" s="21"/>
      <c r="QO2" s="21"/>
      <c r="QP2" s="21"/>
      <c r="QQ2" s="21"/>
      <c r="QR2" s="21"/>
      <c r="QS2" s="21"/>
      <c r="QT2" s="21"/>
      <c r="QU2" s="21"/>
      <c r="QV2" s="21"/>
      <c r="QW2" s="21"/>
      <c r="QX2" s="21"/>
      <c r="QY2" s="21"/>
      <c r="QZ2" s="21"/>
      <c r="RA2" s="21"/>
      <c r="RB2" s="21"/>
      <c r="RC2" s="21"/>
      <c r="RD2" s="21"/>
      <c r="RE2" s="21"/>
      <c r="RF2" s="21"/>
      <c r="RG2" s="21"/>
      <c r="RH2" s="21"/>
      <c r="RI2" s="21"/>
      <c r="RJ2" s="21"/>
      <c r="RK2" s="21"/>
      <c r="RL2" s="21"/>
      <c r="RM2" s="21"/>
      <c r="RN2" s="21"/>
      <c r="RO2" s="21"/>
      <c r="RP2" s="21"/>
      <c r="RQ2" s="21"/>
      <c r="RR2" s="21"/>
      <c r="RS2" s="21"/>
      <c r="RT2" s="21"/>
      <c r="RU2" s="21"/>
      <c r="RV2" s="21"/>
      <c r="RW2" s="21"/>
      <c r="RX2" s="21"/>
      <c r="RY2" s="21"/>
      <c r="RZ2" s="21"/>
      <c r="SA2" s="21"/>
      <c r="SB2" s="21"/>
      <c r="SC2" s="21"/>
      <c r="SD2" s="21"/>
      <c r="SE2" s="21"/>
      <c r="SF2" s="21"/>
      <c r="SG2" s="21"/>
      <c r="SH2" s="21"/>
      <c r="SI2" s="21"/>
      <c r="SJ2" s="21"/>
      <c r="SK2" s="21"/>
      <c r="SL2" s="21"/>
      <c r="SM2" s="21"/>
      <c r="SN2" s="21"/>
      <c r="SO2" s="21"/>
      <c r="SP2" s="21"/>
      <c r="SQ2" s="21"/>
      <c r="SR2" s="21"/>
      <c r="SS2" s="21"/>
      <c r="ST2" s="21"/>
      <c r="SU2" s="21"/>
      <c r="SV2" s="21"/>
      <c r="SW2" s="21"/>
      <c r="SX2" s="21"/>
      <c r="SY2" s="21"/>
      <c r="SZ2" s="21"/>
      <c r="TA2" s="21"/>
      <c r="TB2" s="21"/>
      <c r="TC2" s="21"/>
      <c r="TD2" s="21"/>
      <c r="TE2" s="21"/>
      <c r="TF2" s="21"/>
      <c r="TG2" s="21"/>
      <c r="TH2" s="21"/>
      <c r="TI2" s="21"/>
      <c r="TJ2" s="21"/>
      <c r="TK2" s="21"/>
      <c r="TL2" s="21"/>
      <c r="TM2" s="21"/>
      <c r="TN2" s="21"/>
      <c r="TO2" s="21"/>
      <c r="TP2" s="21"/>
      <c r="TQ2" s="21"/>
      <c r="TR2" s="21"/>
      <c r="TS2" s="21"/>
      <c r="TT2" s="21"/>
      <c r="TU2" s="21"/>
      <c r="TV2" s="21"/>
      <c r="TW2" s="21"/>
      <c r="TX2" s="21"/>
      <c r="TY2" s="21"/>
      <c r="TZ2" s="21"/>
      <c r="UA2" s="21"/>
      <c r="UB2" s="21"/>
      <c r="UC2" s="21"/>
      <c r="UD2" s="21"/>
    </row>
    <row r="3" spans="1:550" s="5" customFormat="1" ht="23.25" customHeight="1" x14ac:dyDescent="0.3">
      <c r="A3" s="208" t="s">
        <v>104</v>
      </c>
      <c r="B3" s="208"/>
      <c r="C3" s="208"/>
      <c r="D3" s="208"/>
      <c r="E3" s="208"/>
      <c r="F3" s="156"/>
      <c r="G3" s="209" t="s">
        <v>144</v>
      </c>
      <c r="H3" s="209"/>
      <c r="I3" s="209"/>
      <c r="J3" s="209"/>
      <c r="K3" s="209"/>
      <c r="L3" s="209"/>
      <c r="M3" s="23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  <c r="BB3" s="21"/>
      <c r="BC3" s="21"/>
      <c r="BD3" s="21"/>
      <c r="BE3" s="21"/>
      <c r="BF3" s="21"/>
      <c r="BG3" s="21"/>
      <c r="BH3" s="21"/>
      <c r="BI3" s="21"/>
      <c r="BJ3" s="21"/>
      <c r="BK3" s="21"/>
      <c r="BL3" s="21"/>
      <c r="BM3" s="21"/>
      <c r="BN3" s="21"/>
      <c r="BO3" s="21"/>
      <c r="BP3" s="21"/>
      <c r="BQ3" s="21"/>
      <c r="BR3" s="21"/>
      <c r="BS3" s="21"/>
      <c r="BT3" s="21"/>
      <c r="BU3" s="21"/>
      <c r="BV3" s="21"/>
      <c r="BW3" s="21"/>
      <c r="BX3" s="21"/>
      <c r="BY3" s="21"/>
      <c r="BZ3" s="21"/>
      <c r="CA3" s="21"/>
      <c r="CB3" s="21"/>
      <c r="CC3" s="21"/>
      <c r="CD3" s="21"/>
      <c r="CE3" s="21"/>
      <c r="CF3" s="21"/>
      <c r="CG3" s="21"/>
      <c r="CH3" s="21"/>
      <c r="CI3" s="21"/>
      <c r="CJ3" s="21"/>
      <c r="CK3" s="21"/>
      <c r="CL3" s="21"/>
      <c r="CM3" s="21"/>
      <c r="CN3" s="21"/>
      <c r="CO3" s="21"/>
      <c r="CP3" s="21"/>
      <c r="CQ3" s="21"/>
      <c r="CR3" s="21"/>
      <c r="CS3" s="21"/>
      <c r="CT3" s="21"/>
      <c r="CU3" s="21"/>
      <c r="CV3" s="21"/>
      <c r="CW3" s="21"/>
      <c r="CX3" s="21"/>
      <c r="CY3" s="21"/>
      <c r="CZ3" s="21"/>
      <c r="DA3" s="21"/>
      <c r="DB3" s="21"/>
      <c r="DC3" s="21"/>
      <c r="DD3" s="21"/>
      <c r="DE3" s="21"/>
      <c r="DF3" s="21"/>
      <c r="DG3" s="21"/>
      <c r="DH3" s="21"/>
      <c r="DI3" s="21"/>
      <c r="DJ3" s="21"/>
      <c r="DK3" s="21"/>
      <c r="DL3" s="21"/>
      <c r="DM3" s="21"/>
      <c r="DN3" s="21"/>
      <c r="DO3" s="21"/>
      <c r="DP3" s="21"/>
      <c r="DQ3" s="21"/>
      <c r="DR3" s="21"/>
      <c r="DS3" s="21"/>
      <c r="DT3" s="21"/>
      <c r="DU3" s="21"/>
      <c r="DV3" s="21"/>
      <c r="DW3" s="21"/>
      <c r="DX3" s="21"/>
      <c r="DY3" s="21"/>
      <c r="DZ3" s="21"/>
      <c r="EA3" s="21"/>
      <c r="EB3" s="21"/>
      <c r="EC3" s="21"/>
      <c r="ED3" s="21"/>
      <c r="EE3" s="21"/>
      <c r="EF3" s="21"/>
      <c r="EG3" s="21"/>
      <c r="EH3" s="21"/>
      <c r="EI3" s="21"/>
      <c r="EJ3" s="21"/>
      <c r="EK3" s="21"/>
      <c r="EL3" s="21"/>
      <c r="EM3" s="21"/>
      <c r="EN3" s="21"/>
      <c r="EO3" s="21"/>
      <c r="EP3" s="21"/>
      <c r="EQ3" s="21"/>
      <c r="ER3" s="21"/>
      <c r="ES3" s="21"/>
      <c r="ET3" s="21"/>
      <c r="EU3" s="21"/>
      <c r="EV3" s="21"/>
      <c r="EW3" s="21"/>
      <c r="EX3" s="21"/>
      <c r="EY3" s="21"/>
      <c r="EZ3" s="21"/>
      <c r="FA3" s="21"/>
      <c r="FB3" s="21"/>
      <c r="FC3" s="21"/>
      <c r="FD3" s="21"/>
      <c r="FE3" s="21"/>
      <c r="FF3" s="21"/>
      <c r="FG3" s="21"/>
      <c r="FH3" s="21"/>
      <c r="FI3" s="21"/>
      <c r="FJ3" s="21"/>
      <c r="FK3" s="21"/>
      <c r="FL3" s="21"/>
      <c r="FM3" s="21"/>
      <c r="FN3" s="21"/>
      <c r="FO3" s="21"/>
      <c r="FP3" s="21"/>
      <c r="FQ3" s="21"/>
      <c r="FR3" s="21"/>
      <c r="FS3" s="21"/>
      <c r="FT3" s="21"/>
      <c r="FU3" s="21"/>
      <c r="FV3" s="21"/>
      <c r="FW3" s="21"/>
      <c r="FX3" s="21"/>
      <c r="FY3" s="21"/>
      <c r="FZ3" s="21"/>
      <c r="GA3" s="21"/>
      <c r="GB3" s="21"/>
      <c r="GC3" s="21"/>
      <c r="GD3" s="21"/>
      <c r="GE3" s="21"/>
      <c r="GF3" s="21"/>
      <c r="GG3" s="21"/>
      <c r="GH3" s="21"/>
      <c r="GI3" s="21"/>
      <c r="GJ3" s="21"/>
      <c r="GK3" s="21"/>
      <c r="GL3" s="21"/>
      <c r="GM3" s="21"/>
      <c r="GN3" s="21"/>
      <c r="GO3" s="21"/>
      <c r="GP3" s="21"/>
      <c r="GQ3" s="21"/>
      <c r="GR3" s="21"/>
      <c r="GS3" s="21"/>
      <c r="GT3" s="21"/>
      <c r="GU3" s="21"/>
      <c r="GV3" s="21"/>
      <c r="GW3" s="21"/>
      <c r="GX3" s="21"/>
      <c r="GY3" s="21"/>
      <c r="GZ3" s="21"/>
      <c r="HA3" s="21"/>
      <c r="HB3" s="21"/>
      <c r="HC3" s="21"/>
      <c r="HD3" s="21"/>
      <c r="HE3" s="21"/>
      <c r="HF3" s="21"/>
      <c r="HG3" s="21"/>
      <c r="HH3" s="21"/>
      <c r="HI3" s="21"/>
      <c r="HJ3" s="21"/>
      <c r="HK3" s="21"/>
      <c r="HL3" s="21"/>
      <c r="HM3" s="21"/>
      <c r="HN3" s="21"/>
      <c r="HO3" s="21"/>
      <c r="HP3" s="21"/>
      <c r="HQ3" s="21"/>
      <c r="HR3" s="21"/>
      <c r="HS3" s="21"/>
      <c r="HT3" s="21"/>
      <c r="HU3" s="21"/>
      <c r="HV3" s="21"/>
      <c r="HW3" s="21"/>
      <c r="HX3" s="21"/>
      <c r="HY3" s="21"/>
      <c r="HZ3" s="21"/>
      <c r="IA3" s="21"/>
      <c r="IB3" s="21"/>
      <c r="IC3" s="21"/>
      <c r="ID3" s="21"/>
      <c r="IE3" s="21"/>
      <c r="IF3" s="21"/>
      <c r="IG3" s="21"/>
      <c r="IH3" s="21"/>
      <c r="II3" s="21"/>
      <c r="IJ3" s="21"/>
      <c r="IK3" s="21"/>
      <c r="IL3" s="21"/>
      <c r="IM3" s="21"/>
      <c r="IN3" s="21"/>
      <c r="IO3" s="21"/>
      <c r="IP3" s="21"/>
      <c r="IQ3" s="21"/>
      <c r="IR3" s="21"/>
      <c r="IS3" s="21"/>
      <c r="IT3" s="21"/>
      <c r="IU3" s="21"/>
      <c r="IV3" s="21"/>
      <c r="IW3" s="21"/>
      <c r="IX3" s="21"/>
      <c r="IY3" s="21"/>
      <c r="IZ3" s="21"/>
      <c r="JA3" s="21"/>
      <c r="JB3" s="21"/>
      <c r="JC3" s="21"/>
      <c r="JD3" s="21"/>
      <c r="JE3" s="21"/>
      <c r="JF3" s="21"/>
      <c r="JG3" s="21"/>
      <c r="JH3" s="21"/>
      <c r="JI3" s="21"/>
      <c r="JJ3" s="21"/>
      <c r="JK3" s="21"/>
      <c r="JL3" s="21"/>
      <c r="JM3" s="21"/>
      <c r="JN3" s="21"/>
      <c r="JO3" s="21"/>
      <c r="JP3" s="21"/>
      <c r="JQ3" s="21"/>
      <c r="JR3" s="21"/>
      <c r="JS3" s="21"/>
      <c r="JT3" s="21"/>
      <c r="JU3" s="21"/>
      <c r="JV3" s="21"/>
      <c r="JW3" s="21"/>
      <c r="JX3" s="21"/>
      <c r="JY3" s="21"/>
      <c r="JZ3" s="21"/>
      <c r="KA3" s="21"/>
      <c r="KB3" s="21"/>
      <c r="KC3" s="21"/>
      <c r="KD3" s="21"/>
      <c r="KE3" s="21"/>
      <c r="KF3" s="21"/>
      <c r="KG3" s="21"/>
      <c r="KH3" s="21"/>
      <c r="KI3" s="21"/>
      <c r="KJ3" s="21"/>
      <c r="KK3" s="21"/>
      <c r="KL3" s="21"/>
      <c r="KM3" s="21"/>
      <c r="KN3" s="21"/>
      <c r="KO3" s="21"/>
      <c r="KP3" s="21"/>
      <c r="KQ3" s="21"/>
      <c r="KR3" s="21"/>
      <c r="KS3" s="21"/>
      <c r="KT3" s="21"/>
      <c r="KU3" s="21"/>
      <c r="KV3" s="21"/>
      <c r="KW3" s="21"/>
      <c r="KX3" s="21"/>
      <c r="KY3" s="21"/>
      <c r="KZ3" s="21"/>
      <c r="LA3" s="21"/>
      <c r="LB3" s="21"/>
      <c r="LC3" s="21"/>
      <c r="LD3" s="21"/>
      <c r="LE3" s="21"/>
      <c r="LF3" s="21"/>
      <c r="LG3" s="21"/>
      <c r="LH3" s="21"/>
      <c r="LI3" s="21"/>
      <c r="LJ3" s="21"/>
      <c r="LK3" s="21"/>
      <c r="LL3" s="21"/>
      <c r="LM3" s="21"/>
      <c r="LN3" s="21"/>
      <c r="LO3" s="21"/>
      <c r="LP3" s="21"/>
      <c r="LQ3" s="21"/>
      <c r="LR3" s="21"/>
      <c r="LS3" s="21"/>
      <c r="LT3" s="21"/>
      <c r="LU3" s="21"/>
      <c r="LV3" s="21"/>
      <c r="LW3" s="21"/>
      <c r="LX3" s="21"/>
      <c r="LY3" s="21"/>
      <c r="LZ3" s="21"/>
      <c r="MA3" s="21"/>
      <c r="MB3" s="21"/>
      <c r="MC3" s="21"/>
      <c r="MD3" s="21"/>
      <c r="ME3" s="21"/>
      <c r="MF3" s="21"/>
      <c r="MG3" s="21"/>
      <c r="MH3" s="21"/>
      <c r="MI3" s="21"/>
      <c r="MJ3" s="21"/>
      <c r="MK3" s="21"/>
      <c r="ML3" s="21"/>
      <c r="MM3" s="21"/>
      <c r="MN3" s="21"/>
      <c r="MO3" s="21"/>
      <c r="MP3" s="21"/>
      <c r="MQ3" s="21"/>
      <c r="MR3" s="21"/>
      <c r="MS3" s="21"/>
      <c r="MT3" s="21"/>
      <c r="MU3" s="21"/>
      <c r="MV3" s="21"/>
      <c r="MW3" s="21"/>
      <c r="MX3" s="21"/>
      <c r="MY3" s="21"/>
      <c r="MZ3" s="21"/>
      <c r="NA3" s="21"/>
      <c r="NB3" s="21"/>
      <c r="NC3" s="21"/>
      <c r="ND3" s="21"/>
      <c r="NE3" s="21"/>
      <c r="NF3" s="21"/>
      <c r="NG3" s="21"/>
      <c r="NH3" s="21"/>
      <c r="NI3" s="21"/>
      <c r="NJ3" s="21"/>
      <c r="NK3" s="21"/>
      <c r="NL3" s="21"/>
      <c r="NM3" s="21"/>
      <c r="NN3" s="21"/>
      <c r="NO3" s="21"/>
      <c r="NP3" s="21"/>
      <c r="NQ3" s="21"/>
      <c r="NR3" s="21"/>
      <c r="NS3" s="21"/>
      <c r="NT3" s="21"/>
      <c r="NU3" s="21"/>
      <c r="NV3" s="21"/>
      <c r="NW3" s="21"/>
      <c r="NX3" s="21"/>
      <c r="NY3" s="21"/>
      <c r="NZ3" s="21"/>
      <c r="OA3" s="21"/>
      <c r="OB3" s="21"/>
      <c r="OC3" s="21"/>
      <c r="OD3" s="21"/>
      <c r="OE3" s="21"/>
      <c r="OF3" s="21"/>
      <c r="OG3" s="21"/>
      <c r="OH3" s="21"/>
      <c r="OI3" s="21"/>
      <c r="OJ3" s="21"/>
      <c r="OK3" s="21"/>
      <c r="OL3" s="21"/>
      <c r="OM3" s="21"/>
      <c r="ON3" s="21"/>
      <c r="OO3" s="21"/>
      <c r="OP3" s="21"/>
      <c r="OQ3" s="21"/>
      <c r="OR3" s="21"/>
      <c r="OS3" s="21"/>
      <c r="OT3" s="21"/>
      <c r="OU3" s="21"/>
      <c r="OV3" s="21"/>
      <c r="OW3" s="21"/>
      <c r="OX3" s="21"/>
      <c r="OY3" s="21"/>
      <c r="OZ3" s="21"/>
      <c r="PA3" s="21"/>
      <c r="PB3" s="21"/>
      <c r="PC3" s="21"/>
      <c r="PD3" s="21"/>
      <c r="PE3" s="21"/>
      <c r="PF3" s="21"/>
      <c r="PG3" s="21"/>
      <c r="PH3" s="21"/>
      <c r="PI3" s="21"/>
      <c r="PJ3" s="21"/>
      <c r="PK3" s="21"/>
      <c r="PL3" s="21"/>
      <c r="PM3" s="21"/>
      <c r="PN3" s="21"/>
      <c r="PO3" s="21"/>
      <c r="PP3" s="21"/>
      <c r="PQ3" s="21"/>
      <c r="PR3" s="21"/>
      <c r="PS3" s="21"/>
      <c r="PT3" s="21"/>
      <c r="PU3" s="21"/>
      <c r="PV3" s="21"/>
      <c r="PW3" s="21"/>
      <c r="PX3" s="21"/>
      <c r="PY3" s="21"/>
      <c r="PZ3" s="21"/>
      <c r="QA3" s="21"/>
      <c r="QB3" s="21"/>
      <c r="QC3" s="21"/>
      <c r="QD3" s="21"/>
      <c r="QE3" s="21"/>
      <c r="QF3" s="21"/>
      <c r="QG3" s="21"/>
      <c r="QH3" s="21"/>
      <c r="QI3" s="21"/>
      <c r="QJ3" s="21"/>
      <c r="QK3" s="21"/>
      <c r="QL3" s="21"/>
      <c r="QM3" s="21"/>
      <c r="QN3" s="21"/>
      <c r="QO3" s="21"/>
      <c r="QP3" s="21"/>
      <c r="QQ3" s="21"/>
      <c r="QR3" s="21"/>
      <c r="QS3" s="21"/>
      <c r="QT3" s="21"/>
      <c r="QU3" s="21"/>
      <c r="QV3" s="21"/>
      <c r="QW3" s="21"/>
      <c r="QX3" s="21"/>
      <c r="QY3" s="21"/>
      <c r="QZ3" s="21"/>
      <c r="RA3" s="21"/>
      <c r="RB3" s="21"/>
      <c r="RC3" s="21"/>
      <c r="RD3" s="21"/>
      <c r="RE3" s="21"/>
      <c r="RF3" s="21"/>
      <c r="RG3" s="21"/>
      <c r="RH3" s="21"/>
      <c r="RI3" s="21"/>
      <c r="RJ3" s="21"/>
      <c r="RK3" s="21"/>
      <c r="RL3" s="21"/>
      <c r="RM3" s="21"/>
      <c r="RN3" s="21"/>
      <c r="RO3" s="21"/>
      <c r="RP3" s="21"/>
      <c r="RQ3" s="21"/>
      <c r="RR3" s="21"/>
      <c r="RS3" s="21"/>
      <c r="RT3" s="21"/>
      <c r="RU3" s="21"/>
      <c r="RV3" s="21"/>
      <c r="RW3" s="21"/>
      <c r="RX3" s="21"/>
      <c r="RY3" s="21"/>
      <c r="RZ3" s="21"/>
      <c r="SA3" s="21"/>
      <c r="SB3" s="21"/>
      <c r="SC3" s="21"/>
      <c r="SD3" s="21"/>
      <c r="SE3" s="21"/>
      <c r="SF3" s="21"/>
      <c r="SG3" s="21"/>
      <c r="SH3" s="21"/>
      <c r="SI3" s="21"/>
      <c r="SJ3" s="21"/>
      <c r="SK3" s="21"/>
      <c r="SL3" s="21"/>
      <c r="SM3" s="21"/>
      <c r="SN3" s="21"/>
      <c r="SO3" s="21"/>
      <c r="SP3" s="21"/>
      <c r="SQ3" s="21"/>
      <c r="SR3" s="21"/>
      <c r="SS3" s="21"/>
      <c r="ST3" s="21"/>
      <c r="SU3" s="21"/>
      <c r="SV3" s="21"/>
      <c r="SW3" s="21"/>
      <c r="SX3" s="21"/>
      <c r="SY3" s="21"/>
      <c r="SZ3" s="21"/>
      <c r="TA3" s="21"/>
      <c r="TB3" s="21"/>
      <c r="TC3" s="21"/>
      <c r="TD3" s="21"/>
      <c r="TE3" s="21"/>
      <c r="TF3" s="21"/>
      <c r="TG3" s="21"/>
      <c r="TH3" s="21"/>
      <c r="TI3" s="21"/>
      <c r="TJ3" s="21"/>
      <c r="TK3" s="21"/>
      <c r="TL3" s="21"/>
      <c r="TM3" s="21"/>
      <c r="TN3" s="21"/>
      <c r="TO3" s="21"/>
      <c r="TP3" s="21"/>
      <c r="TQ3" s="21"/>
      <c r="TR3" s="21"/>
      <c r="TS3" s="21"/>
      <c r="TT3" s="21"/>
      <c r="TU3" s="21"/>
      <c r="TV3" s="21"/>
      <c r="TW3" s="21"/>
      <c r="TX3" s="21"/>
      <c r="TY3" s="21"/>
      <c r="TZ3" s="21"/>
      <c r="UA3" s="21"/>
      <c r="UB3" s="21"/>
      <c r="UC3" s="21"/>
      <c r="UD3" s="21"/>
    </row>
    <row r="4" spans="1:550" s="5" customFormat="1" ht="23.25" customHeight="1" x14ac:dyDescent="0.3">
      <c r="A4" s="208" t="s">
        <v>145</v>
      </c>
      <c r="B4" s="208"/>
      <c r="C4" s="208"/>
      <c r="D4" s="208"/>
      <c r="E4" s="208"/>
      <c r="F4" s="156"/>
      <c r="G4" s="209" t="s">
        <v>146</v>
      </c>
      <c r="H4" s="209"/>
      <c r="I4" s="209"/>
      <c r="J4" s="209"/>
      <c r="K4" s="209"/>
      <c r="L4" s="209"/>
      <c r="M4" s="23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21"/>
      <c r="BF4" s="21"/>
      <c r="BG4" s="21"/>
      <c r="BH4" s="21"/>
      <c r="BI4" s="21"/>
      <c r="BJ4" s="21"/>
      <c r="BK4" s="21"/>
      <c r="BL4" s="21"/>
      <c r="BM4" s="21"/>
      <c r="BN4" s="21"/>
      <c r="BO4" s="21"/>
      <c r="BP4" s="21"/>
      <c r="BQ4" s="21"/>
      <c r="BR4" s="21"/>
      <c r="BS4" s="21"/>
      <c r="BT4" s="21"/>
      <c r="BU4" s="21"/>
      <c r="BV4" s="21"/>
      <c r="BW4" s="21"/>
      <c r="BX4" s="21"/>
      <c r="BY4" s="21"/>
      <c r="BZ4" s="21"/>
      <c r="CA4" s="21"/>
      <c r="CB4" s="21"/>
      <c r="CC4" s="21"/>
      <c r="CD4" s="21"/>
      <c r="CE4" s="21"/>
      <c r="CF4" s="21"/>
      <c r="CG4" s="21"/>
      <c r="CH4" s="21"/>
      <c r="CI4" s="21"/>
      <c r="CJ4" s="21"/>
      <c r="CK4" s="21"/>
      <c r="CL4" s="21"/>
      <c r="CM4" s="21"/>
      <c r="CN4" s="21"/>
      <c r="CO4" s="21"/>
      <c r="CP4" s="21"/>
      <c r="CQ4" s="21"/>
      <c r="CR4" s="21"/>
      <c r="CS4" s="21"/>
      <c r="CT4" s="21"/>
      <c r="CU4" s="21"/>
      <c r="CV4" s="21"/>
      <c r="CW4" s="21"/>
      <c r="CX4" s="21"/>
      <c r="CY4" s="21"/>
      <c r="CZ4" s="21"/>
      <c r="DA4" s="21"/>
      <c r="DB4" s="21"/>
      <c r="DC4" s="21"/>
      <c r="DD4" s="21"/>
      <c r="DE4" s="21"/>
      <c r="DF4" s="21"/>
      <c r="DG4" s="21"/>
      <c r="DH4" s="21"/>
      <c r="DI4" s="21"/>
      <c r="DJ4" s="21"/>
      <c r="DK4" s="21"/>
      <c r="DL4" s="21"/>
      <c r="DM4" s="21"/>
      <c r="DN4" s="21"/>
      <c r="DO4" s="21"/>
      <c r="DP4" s="21"/>
      <c r="DQ4" s="21"/>
      <c r="DR4" s="21"/>
      <c r="DS4" s="21"/>
      <c r="DT4" s="21"/>
      <c r="DU4" s="21"/>
      <c r="DV4" s="21"/>
      <c r="DW4" s="21"/>
      <c r="DX4" s="21"/>
      <c r="DY4" s="21"/>
      <c r="DZ4" s="21"/>
      <c r="EA4" s="21"/>
      <c r="EB4" s="21"/>
      <c r="EC4" s="21"/>
      <c r="ED4" s="21"/>
      <c r="EE4" s="21"/>
      <c r="EF4" s="21"/>
      <c r="EG4" s="21"/>
      <c r="EH4" s="21"/>
      <c r="EI4" s="21"/>
      <c r="EJ4" s="21"/>
      <c r="EK4" s="21"/>
      <c r="EL4" s="21"/>
      <c r="EM4" s="21"/>
      <c r="EN4" s="21"/>
      <c r="EO4" s="21"/>
      <c r="EP4" s="21"/>
      <c r="EQ4" s="21"/>
      <c r="ER4" s="21"/>
      <c r="ES4" s="21"/>
      <c r="ET4" s="21"/>
      <c r="EU4" s="21"/>
      <c r="EV4" s="21"/>
      <c r="EW4" s="21"/>
      <c r="EX4" s="21"/>
      <c r="EY4" s="21"/>
      <c r="EZ4" s="21"/>
      <c r="FA4" s="21"/>
      <c r="FB4" s="21"/>
      <c r="FC4" s="21"/>
      <c r="FD4" s="21"/>
      <c r="FE4" s="21"/>
      <c r="FF4" s="21"/>
      <c r="FG4" s="21"/>
      <c r="FH4" s="21"/>
      <c r="FI4" s="21"/>
      <c r="FJ4" s="21"/>
      <c r="FK4" s="21"/>
      <c r="FL4" s="21"/>
      <c r="FM4" s="21"/>
      <c r="FN4" s="21"/>
      <c r="FO4" s="21"/>
      <c r="FP4" s="21"/>
      <c r="FQ4" s="21"/>
      <c r="FR4" s="21"/>
      <c r="FS4" s="21"/>
      <c r="FT4" s="21"/>
      <c r="FU4" s="21"/>
      <c r="FV4" s="21"/>
      <c r="FW4" s="21"/>
      <c r="FX4" s="21"/>
      <c r="FY4" s="21"/>
      <c r="FZ4" s="21"/>
      <c r="GA4" s="21"/>
      <c r="GB4" s="21"/>
      <c r="GC4" s="21"/>
      <c r="GD4" s="21"/>
      <c r="GE4" s="21"/>
      <c r="GF4" s="21"/>
      <c r="GG4" s="21"/>
      <c r="GH4" s="21"/>
      <c r="GI4" s="21"/>
      <c r="GJ4" s="21"/>
      <c r="GK4" s="21"/>
      <c r="GL4" s="21"/>
      <c r="GM4" s="21"/>
      <c r="GN4" s="21"/>
      <c r="GO4" s="21"/>
      <c r="GP4" s="21"/>
      <c r="GQ4" s="21"/>
      <c r="GR4" s="21"/>
      <c r="GS4" s="21"/>
      <c r="GT4" s="21"/>
      <c r="GU4" s="21"/>
      <c r="GV4" s="21"/>
      <c r="GW4" s="21"/>
      <c r="GX4" s="21"/>
      <c r="GY4" s="21"/>
      <c r="GZ4" s="21"/>
      <c r="HA4" s="21"/>
      <c r="HB4" s="21"/>
      <c r="HC4" s="21"/>
      <c r="HD4" s="21"/>
      <c r="HE4" s="21"/>
      <c r="HF4" s="21"/>
      <c r="HG4" s="21"/>
      <c r="HH4" s="21"/>
      <c r="HI4" s="21"/>
      <c r="HJ4" s="21"/>
      <c r="HK4" s="21"/>
      <c r="HL4" s="21"/>
      <c r="HM4" s="21"/>
      <c r="HN4" s="21"/>
      <c r="HO4" s="21"/>
      <c r="HP4" s="21"/>
      <c r="HQ4" s="21"/>
      <c r="HR4" s="21"/>
      <c r="HS4" s="21"/>
      <c r="HT4" s="21"/>
      <c r="HU4" s="21"/>
      <c r="HV4" s="21"/>
      <c r="HW4" s="21"/>
      <c r="HX4" s="21"/>
      <c r="HY4" s="21"/>
      <c r="HZ4" s="21"/>
      <c r="IA4" s="21"/>
      <c r="IB4" s="21"/>
      <c r="IC4" s="21"/>
      <c r="ID4" s="21"/>
      <c r="IE4" s="21"/>
      <c r="IF4" s="21"/>
      <c r="IG4" s="21"/>
      <c r="IH4" s="21"/>
      <c r="II4" s="21"/>
      <c r="IJ4" s="21"/>
      <c r="IK4" s="21"/>
      <c r="IL4" s="21"/>
      <c r="IM4" s="21"/>
      <c r="IN4" s="21"/>
      <c r="IO4" s="21"/>
      <c r="IP4" s="21"/>
      <c r="IQ4" s="21"/>
      <c r="IR4" s="21"/>
      <c r="IS4" s="21"/>
      <c r="IT4" s="21"/>
      <c r="IU4" s="21"/>
      <c r="IV4" s="21"/>
      <c r="IW4" s="21"/>
      <c r="IX4" s="21"/>
      <c r="IY4" s="21"/>
      <c r="IZ4" s="21"/>
      <c r="JA4" s="21"/>
      <c r="JB4" s="21"/>
      <c r="JC4" s="21"/>
      <c r="JD4" s="21"/>
      <c r="JE4" s="21"/>
      <c r="JF4" s="21"/>
      <c r="JG4" s="21"/>
      <c r="JH4" s="21"/>
      <c r="JI4" s="21"/>
      <c r="JJ4" s="21"/>
      <c r="JK4" s="21"/>
      <c r="JL4" s="21"/>
      <c r="JM4" s="21"/>
      <c r="JN4" s="21"/>
      <c r="JO4" s="21"/>
      <c r="JP4" s="21"/>
      <c r="JQ4" s="21"/>
      <c r="JR4" s="21"/>
      <c r="JS4" s="21"/>
      <c r="JT4" s="21"/>
      <c r="JU4" s="21"/>
      <c r="JV4" s="21"/>
      <c r="JW4" s="21"/>
      <c r="JX4" s="21"/>
      <c r="JY4" s="21"/>
      <c r="JZ4" s="21"/>
      <c r="KA4" s="21"/>
      <c r="KB4" s="21"/>
      <c r="KC4" s="21"/>
      <c r="KD4" s="21"/>
      <c r="KE4" s="21"/>
      <c r="KF4" s="21"/>
      <c r="KG4" s="21"/>
      <c r="KH4" s="21"/>
      <c r="KI4" s="21"/>
      <c r="KJ4" s="21"/>
      <c r="KK4" s="21"/>
      <c r="KL4" s="21"/>
      <c r="KM4" s="21"/>
      <c r="KN4" s="21"/>
      <c r="KO4" s="21"/>
      <c r="KP4" s="21"/>
      <c r="KQ4" s="21"/>
      <c r="KR4" s="21"/>
      <c r="KS4" s="21"/>
      <c r="KT4" s="21"/>
      <c r="KU4" s="21"/>
      <c r="KV4" s="21"/>
      <c r="KW4" s="21"/>
      <c r="KX4" s="21"/>
      <c r="KY4" s="21"/>
      <c r="KZ4" s="21"/>
      <c r="LA4" s="21"/>
      <c r="LB4" s="21"/>
      <c r="LC4" s="21"/>
      <c r="LD4" s="21"/>
      <c r="LE4" s="21"/>
      <c r="LF4" s="21"/>
      <c r="LG4" s="21"/>
      <c r="LH4" s="21"/>
      <c r="LI4" s="21"/>
      <c r="LJ4" s="21"/>
      <c r="LK4" s="21"/>
      <c r="LL4" s="21"/>
      <c r="LM4" s="21"/>
      <c r="LN4" s="21"/>
      <c r="LO4" s="21"/>
      <c r="LP4" s="21"/>
      <c r="LQ4" s="21"/>
      <c r="LR4" s="21"/>
      <c r="LS4" s="21"/>
      <c r="LT4" s="21"/>
      <c r="LU4" s="21"/>
      <c r="LV4" s="21"/>
      <c r="LW4" s="21"/>
      <c r="LX4" s="21"/>
      <c r="LY4" s="21"/>
      <c r="LZ4" s="21"/>
      <c r="MA4" s="21"/>
      <c r="MB4" s="21"/>
      <c r="MC4" s="21"/>
      <c r="MD4" s="21"/>
      <c r="ME4" s="21"/>
      <c r="MF4" s="21"/>
      <c r="MG4" s="21"/>
      <c r="MH4" s="21"/>
      <c r="MI4" s="21"/>
      <c r="MJ4" s="21"/>
      <c r="MK4" s="21"/>
      <c r="ML4" s="21"/>
      <c r="MM4" s="21"/>
      <c r="MN4" s="21"/>
      <c r="MO4" s="21"/>
      <c r="MP4" s="21"/>
      <c r="MQ4" s="21"/>
      <c r="MR4" s="21"/>
      <c r="MS4" s="21"/>
      <c r="MT4" s="21"/>
      <c r="MU4" s="21"/>
      <c r="MV4" s="21"/>
      <c r="MW4" s="21"/>
      <c r="MX4" s="21"/>
      <c r="MY4" s="21"/>
      <c r="MZ4" s="21"/>
      <c r="NA4" s="21"/>
      <c r="NB4" s="21"/>
      <c r="NC4" s="21"/>
      <c r="ND4" s="21"/>
      <c r="NE4" s="21"/>
      <c r="NF4" s="21"/>
      <c r="NG4" s="21"/>
      <c r="NH4" s="21"/>
      <c r="NI4" s="21"/>
      <c r="NJ4" s="21"/>
      <c r="NK4" s="21"/>
      <c r="NL4" s="21"/>
      <c r="NM4" s="21"/>
      <c r="NN4" s="21"/>
      <c r="NO4" s="21"/>
      <c r="NP4" s="21"/>
      <c r="NQ4" s="21"/>
      <c r="NR4" s="21"/>
      <c r="NS4" s="21"/>
      <c r="NT4" s="21"/>
      <c r="NU4" s="21"/>
      <c r="NV4" s="21"/>
      <c r="NW4" s="21"/>
      <c r="NX4" s="21"/>
      <c r="NY4" s="21"/>
      <c r="NZ4" s="21"/>
      <c r="OA4" s="21"/>
      <c r="OB4" s="21"/>
      <c r="OC4" s="21"/>
      <c r="OD4" s="21"/>
      <c r="OE4" s="21"/>
      <c r="OF4" s="21"/>
      <c r="OG4" s="21"/>
      <c r="OH4" s="21"/>
      <c r="OI4" s="21"/>
      <c r="OJ4" s="21"/>
      <c r="OK4" s="21"/>
      <c r="OL4" s="21"/>
      <c r="OM4" s="21"/>
      <c r="ON4" s="21"/>
      <c r="OO4" s="21"/>
      <c r="OP4" s="21"/>
      <c r="OQ4" s="21"/>
      <c r="OR4" s="21"/>
      <c r="OS4" s="21"/>
      <c r="OT4" s="21"/>
      <c r="OU4" s="21"/>
      <c r="OV4" s="21"/>
      <c r="OW4" s="21"/>
      <c r="OX4" s="21"/>
      <c r="OY4" s="21"/>
      <c r="OZ4" s="21"/>
      <c r="PA4" s="21"/>
      <c r="PB4" s="21"/>
      <c r="PC4" s="21"/>
      <c r="PD4" s="21"/>
      <c r="PE4" s="21"/>
      <c r="PF4" s="21"/>
      <c r="PG4" s="21"/>
      <c r="PH4" s="21"/>
      <c r="PI4" s="21"/>
      <c r="PJ4" s="21"/>
      <c r="PK4" s="21"/>
      <c r="PL4" s="21"/>
      <c r="PM4" s="21"/>
      <c r="PN4" s="21"/>
      <c r="PO4" s="21"/>
      <c r="PP4" s="21"/>
      <c r="PQ4" s="21"/>
      <c r="PR4" s="21"/>
      <c r="PS4" s="21"/>
      <c r="PT4" s="21"/>
      <c r="PU4" s="21"/>
      <c r="PV4" s="21"/>
      <c r="PW4" s="21"/>
      <c r="PX4" s="21"/>
      <c r="PY4" s="21"/>
      <c r="PZ4" s="21"/>
      <c r="QA4" s="21"/>
      <c r="QB4" s="21"/>
      <c r="QC4" s="21"/>
      <c r="QD4" s="21"/>
      <c r="QE4" s="21"/>
      <c r="QF4" s="21"/>
      <c r="QG4" s="21"/>
      <c r="QH4" s="21"/>
      <c r="QI4" s="21"/>
      <c r="QJ4" s="21"/>
      <c r="QK4" s="21"/>
      <c r="QL4" s="21"/>
      <c r="QM4" s="21"/>
      <c r="QN4" s="21"/>
      <c r="QO4" s="21"/>
      <c r="QP4" s="21"/>
      <c r="QQ4" s="21"/>
      <c r="QR4" s="21"/>
      <c r="QS4" s="21"/>
      <c r="QT4" s="21"/>
      <c r="QU4" s="21"/>
      <c r="QV4" s="21"/>
      <c r="QW4" s="21"/>
      <c r="QX4" s="21"/>
      <c r="QY4" s="21"/>
      <c r="QZ4" s="21"/>
      <c r="RA4" s="21"/>
      <c r="RB4" s="21"/>
      <c r="RC4" s="21"/>
      <c r="RD4" s="21"/>
      <c r="RE4" s="21"/>
      <c r="RF4" s="21"/>
      <c r="RG4" s="21"/>
      <c r="RH4" s="21"/>
      <c r="RI4" s="21"/>
      <c r="RJ4" s="21"/>
      <c r="RK4" s="21"/>
      <c r="RL4" s="21"/>
      <c r="RM4" s="21"/>
      <c r="RN4" s="21"/>
      <c r="RO4" s="21"/>
      <c r="RP4" s="21"/>
      <c r="RQ4" s="21"/>
      <c r="RR4" s="21"/>
      <c r="RS4" s="21"/>
      <c r="RT4" s="21"/>
      <c r="RU4" s="21"/>
      <c r="RV4" s="21"/>
      <c r="RW4" s="21"/>
      <c r="RX4" s="21"/>
      <c r="RY4" s="21"/>
      <c r="RZ4" s="21"/>
      <c r="SA4" s="21"/>
      <c r="SB4" s="21"/>
      <c r="SC4" s="21"/>
      <c r="SD4" s="21"/>
      <c r="SE4" s="21"/>
      <c r="SF4" s="21"/>
      <c r="SG4" s="21"/>
      <c r="SH4" s="21"/>
      <c r="SI4" s="21"/>
      <c r="SJ4" s="21"/>
      <c r="SK4" s="21"/>
      <c r="SL4" s="21"/>
      <c r="SM4" s="21"/>
      <c r="SN4" s="21"/>
      <c r="SO4" s="21"/>
      <c r="SP4" s="21"/>
      <c r="SQ4" s="21"/>
      <c r="SR4" s="21"/>
      <c r="SS4" s="21"/>
      <c r="ST4" s="21"/>
      <c r="SU4" s="21"/>
      <c r="SV4" s="21"/>
      <c r="SW4" s="21"/>
      <c r="SX4" s="21"/>
      <c r="SY4" s="21"/>
      <c r="SZ4" s="21"/>
      <c r="TA4" s="21"/>
      <c r="TB4" s="21"/>
      <c r="TC4" s="21"/>
      <c r="TD4" s="21"/>
      <c r="TE4" s="21"/>
      <c r="TF4" s="21"/>
      <c r="TG4" s="21"/>
      <c r="TH4" s="21"/>
      <c r="TI4" s="21"/>
      <c r="TJ4" s="21"/>
      <c r="TK4" s="21"/>
      <c r="TL4" s="21"/>
      <c r="TM4" s="21"/>
      <c r="TN4" s="21"/>
      <c r="TO4" s="21"/>
      <c r="TP4" s="21"/>
      <c r="TQ4" s="21"/>
      <c r="TR4" s="21"/>
      <c r="TS4" s="21"/>
      <c r="TT4" s="21"/>
      <c r="TU4" s="21"/>
      <c r="TV4" s="21"/>
      <c r="TW4" s="21"/>
      <c r="TX4" s="21"/>
      <c r="TY4" s="21"/>
      <c r="TZ4" s="21"/>
      <c r="UA4" s="21"/>
      <c r="UB4" s="21"/>
      <c r="UC4" s="21"/>
      <c r="UD4" s="21"/>
    </row>
    <row r="5" spans="1:550" ht="44.25" customHeight="1" x14ac:dyDescent="0.3">
      <c r="A5" s="211" t="s">
        <v>24</v>
      </c>
      <c r="B5" s="211"/>
      <c r="C5" s="211"/>
      <c r="D5" s="211"/>
      <c r="E5" s="211"/>
      <c r="F5" s="211"/>
      <c r="G5" s="211"/>
      <c r="H5" s="211"/>
      <c r="I5" s="211"/>
      <c r="J5" s="211"/>
      <c r="K5" s="211"/>
      <c r="L5" s="211"/>
    </row>
    <row r="6" spans="1:550" ht="21" customHeight="1" x14ac:dyDescent="0.3">
      <c r="A6" s="211" t="s">
        <v>25</v>
      </c>
      <c r="B6" s="211"/>
      <c r="C6" s="211"/>
      <c r="D6" s="211"/>
      <c r="E6" s="211"/>
      <c r="F6" s="211"/>
      <c r="G6" s="211"/>
      <c r="H6" s="211"/>
      <c r="I6" s="211"/>
      <c r="J6" s="211"/>
      <c r="K6" s="211"/>
      <c r="L6" s="211"/>
    </row>
    <row r="7" spans="1:550" ht="20.25" x14ac:dyDescent="0.25">
      <c r="A7" s="212" t="s">
        <v>105</v>
      </c>
      <c r="B7" s="212"/>
      <c r="C7" s="212"/>
      <c r="D7" s="212"/>
      <c r="E7" s="212"/>
      <c r="F7" s="212"/>
      <c r="G7" s="212"/>
      <c r="H7" s="212"/>
      <c r="I7" s="212"/>
      <c r="J7" s="212"/>
      <c r="K7" s="212"/>
      <c r="L7" s="212"/>
    </row>
    <row r="8" spans="1:550" x14ac:dyDescent="0.25">
      <c r="A8" s="32"/>
      <c r="B8" s="33"/>
      <c r="C8" s="34"/>
      <c r="D8" s="34"/>
      <c r="E8" s="35"/>
      <c r="F8" s="32"/>
      <c r="G8" s="36"/>
      <c r="H8" s="36"/>
      <c r="I8" s="37"/>
      <c r="J8" s="38"/>
      <c r="K8" s="34"/>
      <c r="L8" s="39"/>
    </row>
    <row r="9" spans="1:550" s="3" customFormat="1" ht="39.75" customHeight="1" x14ac:dyDescent="0.2">
      <c r="A9" s="221" t="s">
        <v>106</v>
      </c>
      <c r="B9" s="219" t="s">
        <v>0</v>
      </c>
      <c r="C9" s="219" t="s">
        <v>1</v>
      </c>
      <c r="D9" s="219"/>
      <c r="E9" s="222" t="s">
        <v>15</v>
      </c>
      <c r="F9" s="222"/>
      <c r="G9" s="222" t="s">
        <v>2</v>
      </c>
      <c r="H9" s="222"/>
      <c r="I9" s="218" t="s">
        <v>107</v>
      </c>
      <c r="J9" s="218" t="s">
        <v>26</v>
      </c>
      <c r="K9" s="219" t="s">
        <v>27</v>
      </c>
      <c r="L9" s="220" t="s">
        <v>3</v>
      </c>
      <c r="M9" s="4"/>
    </row>
    <row r="10" spans="1:550" s="3" customFormat="1" ht="70.5" customHeight="1" x14ac:dyDescent="0.2">
      <c r="A10" s="221"/>
      <c r="B10" s="219"/>
      <c r="C10" s="219"/>
      <c r="D10" s="219"/>
      <c r="E10" s="97" t="s">
        <v>6</v>
      </c>
      <c r="F10" s="97" t="s">
        <v>8</v>
      </c>
      <c r="G10" s="97" t="s">
        <v>4</v>
      </c>
      <c r="H10" s="97" t="s">
        <v>5</v>
      </c>
      <c r="I10" s="218"/>
      <c r="J10" s="218"/>
      <c r="K10" s="219"/>
      <c r="L10" s="220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</row>
    <row r="11" spans="1:550" s="42" customFormat="1" ht="24" customHeight="1" x14ac:dyDescent="0.25">
      <c r="A11" s="159">
        <v>1</v>
      </c>
      <c r="B11" s="158">
        <v>2</v>
      </c>
      <c r="C11" s="219">
        <v>3</v>
      </c>
      <c r="D11" s="219"/>
      <c r="E11" s="159">
        <v>4</v>
      </c>
      <c r="F11" s="159">
        <v>5</v>
      </c>
      <c r="G11" s="159">
        <v>6</v>
      </c>
      <c r="H11" s="159">
        <v>7</v>
      </c>
      <c r="I11" s="40">
        <v>8</v>
      </c>
      <c r="J11" s="40">
        <v>9</v>
      </c>
      <c r="K11" s="158">
        <v>10</v>
      </c>
      <c r="L11" s="158">
        <v>11</v>
      </c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</row>
    <row r="12" spans="1:550" s="6" customFormat="1" ht="36.75" customHeight="1" x14ac:dyDescent="0.3">
      <c r="A12" s="43" t="s">
        <v>16</v>
      </c>
      <c r="B12" s="168"/>
      <c r="C12" s="169"/>
      <c r="D12" s="170"/>
      <c r="E12" s="171"/>
      <c r="F12" s="172"/>
      <c r="G12" s="173"/>
      <c r="H12" s="173"/>
      <c r="I12" s="174"/>
      <c r="J12" s="175"/>
      <c r="K12" s="170"/>
      <c r="L12" s="176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26"/>
      <c r="BK12" s="26"/>
      <c r="BL12" s="26"/>
      <c r="BM12" s="26"/>
      <c r="BN12" s="26"/>
      <c r="BO12" s="26"/>
      <c r="BP12" s="26"/>
      <c r="BQ12" s="26"/>
      <c r="BR12" s="26"/>
      <c r="BS12" s="26"/>
      <c r="BT12" s="26"/>
      <c r="BU12" s="26"/>
      <c r="BV12" s="26"/>
      <c r="BW12" s="26"/>
      <c r="BX12" s="26"/>
      <c r="BY12" s="26"/>
      <c r="BZ12" s="26"/>
      <c r="CA12" s="26"/>
      <c r="CB12" s="26"/>
      <c r="CC12" s="26"/>
      <c r="CD12" s="26"/>
      <c r="CE12" s="26"/>
      <c r="CF12" s="26"/>
      <c r="CG12" s="26"/>
      <c r="CH12" s="26"/>
      <c r="CI12" s="26"/>
      <c r="CJ12" s="26"/>
      <c r="CK12" s="26"/>
      <c r="CL12" s="26"/>
      <c r="CM12" s="26"/>
      <c r="CN12" s="26"/>
      <c r="CO12" s="26"/>
      <c r="CP12" s="26"/>
      <c r="CQ12" s="26"/>
      <c r="CR12" s="26"/>
      <c r="CS12" s="26"/>
      <c r="CT12" s="26"/>
      <c r="CU12" s="26"/>
      <c r="CV12" s="26"/>
      <c r="CW12" s="26"/>
      <c r="CX12" s="26"/>
      <c r="CY12" s="26"/>
      <c r="CZ12" s="26"/>
      <c r="DA12" s="26"/>
      <c r="DB12" s="26"/>
      <c r="DC12" s="26"/>
      <c r="DD12" s="26"/>
      <c r="DE12" s="26"/>
      <c r="DF12" s="26"/>
      <c r="DG12" s="26"/>
      <c r="DH12" s="26"/>
      <c r="DI12" s="26"/>
      <c r="DJ12" s="26"/>
      <c r="DK12" s="26"/>
      <c r="DL12" s="26"/>
      <c r="DM12" s="26"/>
      <c r="DN12" s="26"/>
      <c r="DO12" s="26"/>
      <c r="DP12" s="26"/>
      <c r="DQ12" s="26"/>
      <c r="DR12" s="26"/>
      <c r="DS12" s="26"/>
      <c r="DT12" s="26"/>
      <c r="DU12" s="26"/>
      <c r="DV12" s="26"/>
      <c r="DW12" s="26"/>
      <c r="DX12" s="26"/>
      <c r="DY12" s="26"/>
      <c r="DZ12" s="26"/>
      <c r="EA12" s="26"/>
      <c r="EB12" s="26"/>
      <c r="EC12" s="26"/>
      <c r="ED12" s="26"/>
      <c r="EE12" s="26"/>
      <c r="EF12" s="26"/>
      <c r="EG12" s="26"/>
      <c r="EH12" s="26"/>
      <c r="EI12" s="26"/>
      <c r="EJ12" s="26"/>
      <c r="EK12" s="26"/>
      <c r="EL12" s="26"/>
      <c r="EM12" s="26"/>
      <c r="EN12" s="26"/>
      <c r="EO12" s="26"/>
      <c r="EP12" s="26"/>
      <c r="EQ12" s="26"/>
      <c r="ER12" s="26"/>
      <c r="ES12" s="26"/>
      <c r="ET12" s="26"/>
      <c r="EU12" s="26"/>
      <c r="EV12" s="26"/>
      <c r="EW12" s="26"/>
      <c r="EX12" s="26"/>
      <c r="EY12" s="26"/>
      <c r="EZ12" s="26"/>
      <c r="FA12" s="26"/>
      <c r="FB12" s="26"/>
      <c r="FC12" s="26"/>
      <c r="FD12" s="26"/>
      <c r="FE12" s="26"/>
      <c r="FF12" s="26"/>
      <c r="FG12" s="26"/>
      <c r="FH12" s="26"/>
      <c r="FI12" s="26"/>
      <c r="FJ12" s="26"/>
      <c r="FK12" s="26"/>
      <c r="FL12" s="26"/>
      <c r="FM12" s="26"/>
      <c r="FN12" s="26"/>
      <c r="FO12" s="26"/>
      <c r="FP12" s="26"/>
      <c r="FQ12" s="26"/>
      <c r="FR12" s="26"/>
      <c r="FS12" s="26"/>
      <c r="FT12" s="26"/>
      <c r="FU12" s="26"/>
      <c r="FV12" s="26"/>
      <c r="FW12" s="26"/>
      <c r="FX12" s="26"/>
      <c r="FY12" s="26"/>
      <c r="FZ12" s="26"/>
      <c r="GA12" s="26"/>
      <c r="GB12" s="26"/>
      <c r="GC12" s="26"/>
      <c r="GD12" s="26"/>
      <c r="GE12" s="26"/>
      <c r="GF12" s="26"/>
      <c r="GG12" s="26"/>
      <c r="GH12" s="26"/>
      <c r="GI12" s="26"/>
      <c r="GJ12" s="26"/>
      <c r="GK12" s="26"/>
      <c r="GL12" s="26"/>
      <c r="GM12" s="26"/>
      <c r="GN12" s="26"/>
      <c r="GO12" s="26"/>
      <c r="GP12" s="26"/>
      <c r="GQ12" s="26"/>
      <c r="GR12" s="26"/>
      <c r="GS12" s="26"/>
      <c r="GT12" s="26"/>
      <c r="GU12" s="26"/>
      <c r="GV12" s="26"/>
      <c r="GW12" s="26"/>
      <c r="GX12" s="26"/>
      <c r="GY12" s="26"/>
      <c r="GZ12" s="26"/>
      <c r="HA12" s="26"/>
      <c r="HB12" s="26"/>
      <c r="HC12" s="26"/>
      <c r="HD12" s="26"/>
      <c r="HE12" s="26"/>
      <c r="HF12" s="26"/>
      <c r="HG12" s="26"/>
      <c r="HH12" s="26"/>
      <c r="HI12" s="26"/>
      <c r="HJ12" s="26"/>
      <c r="HK12" s="26"/>
      <c r="HL12" s="26"/>
      <c r="HM12" s="26"/>
      <c r="HN12" s="26"/>
      <c r="HO12" s="26"/>
      <c r="HP12" s="26"/>
      <c r="HQ12" s="26"/>
      <c r="HR12" s="26"/>
      <c r="HS12" s="26"/>
      <c r="HT12" s="26"/>
      <c r="HU12" s="26"/>
      <c r="HV12" s="26"/>
      <c r="HW12" s="26"/>
      <c r="HX12" s="26"/>
      <c r="HY12" s="26"/>
      <c r="HZ12" s="26"/>
      <c r="IA12" s="26"/>
      <c r="IB12" s="26"/>
      <c r="IC12" s="26"/>
      <c r="ID12" s="26"/>
      <c r="IE12" s="26"/>
      <c r="IF12" s="26"/>
      <c r="IG12" s="26"/>
      <c r="IH12" s="26"/>
      <c r="II12" s="26"/>
      <c r="IJ12" s="26"/>
      <c r="IK12" s="26"/>
      <c r="IL12" s="26"/>
      <c r="IM12" s="26"/>
      <c r="IN12" s="26"/>
      <c r="IO12" s="26"/>
      <c r="IP12" s="26"/>
      <c r="IQ12" s="26"/>
      <c r="IR12" s="26"/>
      <c r="IS12" s="26"/>
      <c r="IT12" s="26"/>
      <c r="IU12" s="26"/>
      <c r="IV12" s="26"/>
      <c r="IW12" s="26"/>
      <c r="IX12" s="26"/>
      <c r="IY12" s="26"/>
      <c r="IZ12" s="26"/>
      <c r="JA12" s="26"/>
      <c r="JB12" s="26"/>
      <c r="JC12" s="26"/>
      <c r="JD12" s="26"/>
      <c r="JE12" s="26"/>
      <c r="JF12" s="26"/>
      <c r="JG12" s="26"/>
      <c r="JH12" s="26"/>
      <c r="JI12" s="26"/>
      <c r="JJ12" s="26"/>
      <c r="JK12" s="26"/>
      <c r="JL12" s="26"/>
      <c r="JM12" s="26"/>
      <c r="JN12" s="26"/>
      <c r="JO12" s="26"/>
      <c r="JP12" s="26"/>
      <c r="JQ12" s="26"/>
      <c r="JR12" s="26"/>
      <c r="JS12" s="26"/>
      <c r="JT12" s="26"/>
      <c r="JU12" s="26"/>
      <c r="JV12" s="26"/>
      <c r="JW12" s="26"/>
      <c r="JX12" s="26"/>
      <c r="JY12" s="26"/>
      <c r="JZ12" s="26"/>
      <c r="KA12" s="26"/>
      <c r="KB12" s="26"/>
      <c r="KC12" s="26"/>
      <c r="KD12" s="26"/>
      <c r="KE12" s="26"/>
      <c r="KF12" s="26"/>
      <c r="KG12" s="26"/>
      <c r="KH12" s="26"/>
      <c r="KI12" s="26"/>
      <c r="KJ12" s="26"/>
      <c r="KK12" s="26"/>
      <c r="KL12" s="26"/>
      <c r="KM12" s="26"/>
      <c r="KN12" s="26"/>
      <c r="KO12" s="26"/>
      <c r="KP12" s="26"/>
      <c r="KQ12" s="26"/>
      <c r="KR12" s="26"/>
      <c r="KS12" s="26"/>
      <c r="KT12" s="26"/>
      <c r="KU12" s="26"/>
      <c r="KV12" s="26"/>
      <c r="KW12" s="26"/>
      <c r="KX12" s="26"/>
      <c r="KY12" s="26"/>
      <c r="KZ12" s="26"/>
      <c r="LA12" s="26"/>
      <c r="LB12" s="26"/>
      <c r="LC12" s="26"/>
      <c r="LD12" s="26"/>
      <c r="LE12" s="26"/>
      <c r="LF12" s="26"/>
      <c r="LG12" s="26"/>
      <c r="LH12" s="26"/>
      <c r="LI12" s="26"/>
      <c r="LJ12" s="26"/>
      <c r="LK12" s="26"/>
      <c r="LL12" s="26"/>
      <c r="LM12" s="26"/>
      <c r="LN12" s="26"/>
      <c r="LO12" s="26"/>
      <c r="LP12" s="26"/>
      <c r="LQ12" s="26"/>
      <c r="LR12" s="26"/>
      <c r="LS12" s="26"/>
      <c r="LT12" s="26"/>
      <c r="LU12" s="26"/>
      <c r="LV12" s="26"/>
      <c r="LW12" s="26"/>
      <c r="LX12" s="26"/>
      <c r="LY12" s="26"/>
      <c r="LZ12" s="26"/>
      <c r="MA12" s="26"/>
      <c r="MB12" s="26"/>
      <c r="MC12" s="26"/>
      <c r="MD12" s="26"/>
      <c r="ME12" s="26"/>
      <c r="MF12" s="26"/>
      <c r="MG12" s="26"/>
      <c r="MH12" s="26"/>
      <c r="MI12" s="26"/>
      <c r="MJ12" s="26"/>
      <c r="MK12" s="26"/>
      <c r="ML12" s="26"/>
      <c r="MM12" s="26"/>
      <c r="MN12" s="26"/>
      <c r="MO12" s="26"/>
      <c r="MP12" s="26"/>
      <c r="MQ12" s="26"/>
      <c r="MR12" s="26"/>
      <c r="MS12" s="26"/>
      <c r="MT12" s="26"/>
      <c r="MU12" s="26"/>
      <c r="MV12" s="26"/>
      <c r="MW12" s="26"/>
      <c r="MX12" s="26"/>
      <c r="MY12" s="26"/>
      <c r="MZ12" s="26"/>
      <c r="NA12" s="26"/>
      <c r="NB12" s="26"/>
      <c r="NC12" s="26"/>
      <c r="ND12" s="26"/>
      <c r="NE12" s="26"/>
      <c r="NF12" s="26"/>
      <c r="NG12" s="26"/>
      <c r="NH12" s="26"/>
      <c r="NI12" s="26"/>
      <c r="NJ12" s="26"/>
      <c r="NK12" s="26"/>
      <c r="NL12" s="26"/>
      <c r="NM12" s="26"/>
      <c r="NN12" s="26"/>
      <c r="NO12" s="26"/>
      <c r="NP12" s="26"/>
      <c r="NQ12" s="26"/>
      <c r="NR12" s="26"/>
      <c r="NS12" s="26"/>
      <c r="NT12" s="26"/>
      <c r="NU12" s="26"/>
      <c r="NV12" s="26"/>
      <c r="NW12" s="26"/>
      <c r="NX12" s="26"/>
      <c r="NY12" s="26"/>
      <c r="NZ12" s="26"/>
      <c r="OA12" s="26"/>
      <c r="OB12" s="26"/>
      <c r="OC12" s="26"/>
      <c r="OD12" s="26"/>
      <c r="OE12" s="26"/>
      <c r="OF12" s="26"/>
      <c r="OG12" s="26"/>
      <c r="OH12" s="26"/>
      <c r="OI12" s="26"/>
      <c r="OJ12" s="26"/>
      <c r="OK12" s="26"/>
      <c r="OL12" s="26"/>
      <c r="OM12" s="26"/>
      <c r="ON12" s="26"/>
      <c r="OO12" s="26"/>
      <c r="OP12" s="26"/>
      <c r="OQ12" s="26"/>
      <c r="OR12" s="26"/>
      <c r="OS12" s="26"/>
      <c r="OT12" s="26"/>
      <c r="OU12" s="26"/>
      <c r="OV12" s="26"/>
      <c r="OW12" s="26"/>
      <c r="OX12" s="26"/>
      <c r="OY12" s="26"/>
      <c r="OZ12" s="26"/>
      <c r="PA12" s="26"/>
      <c r="PB12" s="26"/>
      <c r="PC12" s="26"/>
      <c r="PD12" s="26"/>
      <c r="PE12" s="26"/>
      <c r="PF12" s="26"/>
      <c r="PG12" s="26"/>
      <c r="PH12" s="26"/>
      <c r="PI12" s="26"/>
      <c r="PJ12" s="26"/>
      <c r="PK12" s="26"/>
      <c r="PL12" s="26"/>
      <c r="PM12" s="26"/>
      <c r="PN12" s="26"/>
      <c r="PO12" s="26"/>
      <c r="PP12" s="26"/>
      <c r="PQ12" s="26"/>
      <c r="PR12" s="26"/>
      <c r="PS12" s="26"/>
      <c r="PT12" s="26"/>
      <c r="PU12" s="26"/>
      <c r="PV12" s="26"/>
      <c r="PW12" s="26"/>
      <c r="PX12" s="26"/>
      <c r="PY12" s="26"/>
      <c r="PZ12" s="26"/>
      <c r="QA12" s="26"/>
      <c r="QB12" s="26"/>
      <c r="QC12" s="26"/>
      <c r="QD12" s="26"/>
      <c r="QE12" s="26"/>
      <c r="QF12" s="26"/>
      <c r="QG12" s="26"/>
      <c r="QH12" s="26"/>
      <c r="QI12" s="26"/>
      <c r="QJ12" s="26"/>
      <c r="QK12" s="26"/>
      <c r="QL12" s="26"/>
      <c r="QM12" s="26"/>
      <c r="QN12" s="26"/>
      <c r="QO12" s="26"/>
      <c r="QP12" s="26"/>
      <c r="QQ12" s="26"/>
      <c r="QR12" s="26"/>
      <c r="QS12" s="26"/>
      <c r="QT12" s="26"/>
      <c r="QU12" s="26"/>
      <c r="QV12" s="26"/>
      <c r="QW12" s="26"/>
      <c r="QX12" s="26"/>
      <c r="QY12" s="26"/>
      <c r="QZ12" s="26"/>
      <c r="RA12" s="26"/>
      <c r="RB12" s="26"/>
      <c r="RC12" s="26"/>
      <c r="RD12" s="26"/>
      <c r="RE12" s="26"/>
      <c r="RF12" s="26"/>
      <c r="RG12" s="26"/>
      <c r="RH12" s="26"/>
      <c r="RI12" s="26"/>
      <c r="RJ12" s="26"/>
      <c r="RK12" s="26"/>
      <c r="RL12" s="26"/>
      <c r="RM12" s="26"/>
      <c r="RN12" s="26"/>
      <c r="RO12" s="26"/>
      <c r="RP12" s="26"/>
      <c r="RQ12" s="26"/>
      <c r="RR12" s="26"/>
      <c r="RS12" s="26"/>
      <c r="RT12" s="26"/>
      <c r="RU12" s="26"/>
      <c r="RV12" s="26"/>
      <c r="RW12" s="26"/>
      <c r="RX12" s="26"/>
      <c r="RY12" s="26"/>
      <c r="RZ12" s="26"/>
      <c r="SA12" s="26"/>
      <c r="SB12" s="26"/>
      <c r="SC12" s="26"/>
      <c r="SD12" s="26"/>
      <c r="SE12" s="26"/>
      <c r="SF12" s="26"/>
      <c r="SG12" s="26"/>
      <c r="SH12" s="26"/>
      <c r="SI12" s="26"/>
      <c r="SJ12" s="26"/>
      <c r="SK12" s="26"/>
      <c r="SL12" s="26"/>
      <c r="SM12" s="26"/>
      <c r="SN12" s="26"/>
      <c r="SO12" s="26"/>
      <c r="SP12" s="26"/>
      <c r="SQ12" s="26"/>
      <c r="SR12" s="26"/>
      <c r="SS12" s="26"/>
      <c r="ST12" s="26"/>
      <c r="SU12" s="26"/>
      <c r="SV12" s="26"/>
      <c r="SW12" s="26"/>
      <c r="SX12" s="26"/>
      <c r="SY12" s="26"/>
      <c r="SZ12" s="26"/>
      <c r="TA12" s="26"/>
      <c r="TB12" s="26"/>
      <c r="TC12" s="26"/>
      <c r="TD12" s="26"/>
      <c r="TE12" s="26"/>
      <c r="TF12" s="26"/>
      <c r="TG12" s="26"/>
      <c r="TH12" s="26"/>
      <c r="TI12" s="26"/>
      <c r="TJ12" s="26"/>
      <c r="TK12" s="26"/>
      <c r="TL12" s="26"/>
      <c r="TM12" s="26"/>
      <c r="TN12" s="26"/>
      <c r="TO12" s="26"/>
      <c r="TP12" s="26"/>
      <c r="TQ12" s="26"/>
      <c r="TR12" s="26"/>
      <c r="TS12" s="26"/>
      <c r="TT12" s="26"/>
      <c r="TU12" s="26"/>
      <c r="TV12" s="26"/>
      <c r="TW12" s="26"/>
      <c r="TX12" s="26"/>
      <c r="TY12" s="26"/>
      <c r="TZ12" s="26"/>
      <c r="UA12" s="26"/>
      <c r="UB12" s="26"/>
      <c r="UC12" s="26"/>
      <c r="UD12" s="26"/>
    </row>
    <row r="13" spans="1:550" s="1" customFormat="1" ht="47.25" customHeight="1" x14ac:dyDescent="0.25">
      <c r="A13" s="44">
        <v>1</v>
      </c>
      <c r="B13" s="45" t="s">
        <v>97</v>
      </c>
      <c r="C13" s="46" t="s">
        <v>11</v>
      </c>
      <c r="D13" s="46" t="s">
        <v>7</v>
      </c>
      <c r="E13" s="47">
        <v>0.72399999999999998</v>
      </c>
      <c r="F13" s="44">
        <v>18</v>
      </c>
      <c r="G13" s="48">
        <f>E13*1690</f>
        <v>1223.56</v>
      </c>
      <c r="H13" s="48">
        <f>G13*1.323</f>
        <v>1618.7698799999998</v>
      </c>
      <c r="I13" s="140" t="s">
        <v>133</v>
      </c>
      <c r="J13" s="213" t="s">
        <v>148</v>
      </c>
      <c r="K13" s="49" t="s">
        <v>12</v>
      </c>
      <c r="L13" s="50"/>
      <c r="M13" s="225"/>
      <c r="N13" s="2"/>
      <c r="O13" s="2"/>
      <c r="P13" s="2"/>
      <c r="Q13" s="2"/>
      <c r="R13" s="2"/>
      <c r="S13" s="2"/>
      <c r="T13" s="2"/>
    </row>
    <row r="14" spans="1:550" s="1" customFormat="1" ht="45" customHeight="1" x14ac:dyDescent="0.25">
      <c r="A14" s="44">
        <v>2</v>
      </c>
      <c r="B14" s="51" t="s">
        <v>94</v>
      </c>
      <c r="C14" s="46" t="s">
        <v>11</v>
      </c>
      <c r="D14" s="46" t="s">
        <v>7</v>
      </c>
      <c r="E14" s="52">
        <v>1.2290000000000001</v>
      </c>
      <c r="F14" s="44">
        <v>14</v>
      </c>
      <c r="G14" s="48">
        <f t="shared" ref="G14:G15" si="0">E14*1690</f>
        <v>2077.0100000000002</v>
      </c>
      <c r="H14" s="48">
        <f t="shared" ref="H14:H21" si="1">G14*1.323</f>
        <v>2747.8842300000001</v>
      </c>
      <c r="I14" s="140" t="s">
        <v>133</v>
      </c>
      <c r="J14" s="213"/>
      <c r="K14" s="49" t="s">
        <v>12</v>
      </c>
      <c r="L14" s="50"/>
      <c r="M14" s="225"/>
      <c r="N14" s="2"/>
      <c r="O14" s="2"/>
      <c r="P14" s="2"/>
      <c r="Q14" s="2"/>
      <c r="R14" s="2"/>
      <c r="S14" s="2"/>
      <c r="T14" s="2"/>
    </row>
    <row r="15" spans="1:550" s="1" customFormat="1" ht="45" customHeight="1" x14ac:dyDescent="0.25">
      <c r="A15" s="44">
        <v>3</v>
      </c>
      <c r="B15" s="51" t="s">
        <v>99</v>
      </c>
      <c r="C15" s="46" t="s">
        <v>11</v>
      </c>
      <c r="D15" s="46" t="s">
        <v>7</v>
      </c>
      <c r="E15" s="47">
        <v>9.5000000000000001E-2</v>
      </c>
      <c r="F15" s="44">
        <v>5</v>
      </c>
      <c r="G15" s="48">
        <f t="shared" si="0"/>
        <v>160.55000000000001</v>
      </c>
      <c r="H15" s="48">
        <f t="shared" si="1"/>
        <v>212.40765000000002</v>
      </c>
      <c r="I15" s="138" t="s">
        <v>75</v>
      </c>
      <c r="J15" s="213"/>
      <c r="K15" s="53"/>
      <c r="L15" s="54"/>
      <c r="M15" s="225"/>
      <c r="N15" s="2"/>
      <c r="O15" s="2"/>
      <c r="P15" s="2"/>
      <c r="Q15" s="2"/>
      <c r="R15" s="2"/>
      <c r="S15" s="2"/>
      <c r="T15" s="2"/>
    </row>
    <row r="16" spans="1:550" s="1" customFormat="1" ht="50.25" customHeight="1" x14ac:dyDescent="0.25">
      <c r="A16" s="44">
        <v>4</v>
      </c>
      <c r="B16" s="73" t="s">
        <v>100</v>
      </c>
      <c r="C16" s="46" t="s">
        <v>11</v>
      </c>
      <c r="D16" s="46" t="s">
        <v>7</v>
      </c>
      <c r="E16" s="52">
        <v>0.22</v>
      </c>
      <c r="F16" s="44">
        <v>8</v>
      </c>
      <c r="G16" s="48">
        <f>E16*1690</f>
        <v>371.8</v>
      </c>
      <c r="H16" s="48">
        <f t="shared" si="1"/>
        <v>491.89139999999998</v>
      </c>
      <c r="I16" s="138" t="s">
        <v>75</v>
      </c>
      <c r="J16" s="213"/>
      <c r="K16" s="53"/>
      <c r="L16" s="55"/>
      <c r="M16" s="225"/>
      <c r="N16" s="2"/>
      <c r="O16" s="2"/>
      <c r="P16" s="2"/>
      <c r="Q16" s="2"/>
      <c r="R16" s="2"/>
      <c r="S16" s="2"/>
      <c r="T16" s="2"/>
    </row>
    <row r="17" spans="1:550" s="1" customFormat="1" ht="44.25" customHeight="1" x14ac:dyDescent="0.25">
      <c r="A17" s="44">
        <v>5</v>
      </c>
      <c r="B17" s="177" t="s">
        <v>95</v>
      </c>
      <c r="C17" s="46" t="s">
        <v>11</v>
      </c>
      <c r="D17" s="46" t="s">
        <v>7</v>
      </c>
      <c r="E17" s="52">
        <v>0.97699999999999998</v>
      </c>
      <c r="F17" s="44">
        <v>11</v>
      </c>
      <c r="G17" s="48">
        <f>E17*1690</f>
        <v>1651.1299999999999</v>
      </c>
      <c r="H17" s="48">
        <f t="shared" si="1"/>
        <v>2184.44499</v>
      </c>
      <c r="I17" s="139" t="s">
        <v>133</v>
      </c>
      <c r="J17" s="213"/>
      <c r="K17" s="53" t="s">
        <v>12</v>
      </c>
      <c r="L17" s="55"/>
      <c r="M17" s="225"/>
      <c r="N17" s="2"/>
      <c r="O17" s="2"/>
      <c r="P17" s="2"/>
      <c r="Q17" s="2"/>
      <c r="R17" s="2"/>
      <c r="S17" s="2"/>
      <c r="T17" s="2"/>
    </row>
    <row r="18" spans="1:550" s="1" customFormat="1" ht="53.25" customHeight="1" x14ac:dyDescent="0.25">
      <c r="A18" s="44">
        <v>6</v>
      </c>
      <c r="B18" s="73" t="s">
        <v>101</v>
      </c>
      <c r="C18" s="57" t="s">
        <v>11</v>
      </c>
      <c r="D18" s="57" t="s">
        <v>8</v>
      </c>
      <c r="E18" s="52">
        <v>0.36199999999999999</v>
      </c>
      <c r="F18" s="67">
        <v>12</v>
      </c>
      <c r="G18" s="48">
        <f t="shared" ref="G18:G20" si="2">E18*1690</f>
        <v>611.78</v>
      </c>
      <c r="H18" s="48">
        <f t="shared" si="1"/>
        <v>809.38493999999992</v>
      </c>
      <c r="I18" s="138" t="s">
        <v>75</v>
      </c>
      <c r="J18" s="213"/>
      <c r="K18" s="49"/>
      <c r="L18" s="58"/>
      <c r="M18" s="225"/>
    </row>
    <row r="19" spans="1:550" s="1" customFormat="1" ht="51" customHeight="1" x14ac:dyDescent="0.25">
      <c r="A19" s="44">
        <v>7</v>
      </c>
      <c r="B19" s="73" t="s">
        <v>90</v>
      </c>
      <c r="C19" s="46" t="s">
        <v>11</v>
      </c>
      <c r="D19" s="46" t="s">
        <v>7</v>
      </c>
      <c r="E19" s="52">
        <v>0.72399999999999998</v>
      </c>
      <c r="F19" s="44">
        <v>9</v>
      </c>
      <c r="G19" s="48">
        <f t="shared" si="2"/>
        <v>1223.56</v>
      </c>
      <c r="H19" s="48">
        <f t="shared" si="1"/>
        <v>1618.7698799999998</v>
      </c>
      <c r="I19" s="138" t="s">
        <v>75</v>
      </c>
      <c r="J19" s="213"/>
      <c r="K19" s="53"/>
      <c r="L19" s="55"/>
      <c r="M19" s="225"/>
      <c r="N19" s="2"/>
      <c r="O19" s="2"/>
      <c r="P19" s="2"/>
      <c r="Q19" s="2"/>
      <c r="R19" s="2"/>
      <c r="S19" s="2"/>
      <c r="T19" s="2"/>
    </row>
    <row r="20" spans="1:550" s="1" customFormat="1" ht="44.25" customHeight="1" x14ac:dyDescent="0.25">
      <c r="A20" s="44">
        <v>8</v>
      </c>
      <c r="B20" s="178" t="s">
        <v>96</v>
      </c>
      <c r="C20" s="46" t="s">
        <v>11</v>
      </c>
      <c r="D20" s="46" t="s">
        <v>7</v>
      </c>
      <c r="E20" s="52">
        <v>0.74299999999999999</v>
      </c>
      <c r="F20" s="44">
        <v>4</v>
      </c>
      <c r="G20" s="48">
        <f t="shared" si="2"/>
        <v>1255.67</v>
      </c>
      <c r="H20" s="48">
        <f t="shared" si="1"/>
        <v>1661.2514100000001</v>
      </c>
      <c r="I20" s="139" t="s">
        <v>133</v>
      </c>
      <c r="J20" s="213"/>
      <c r="K20" s="53" t="s">
        <v>12</v>
      </c>
      <c r="L20" s="55"/>
      <c r="M20" s="225"/>
      <c r="N20" s="2"/>
      <c r="O20" s="2"/>
      <c r="P20" s="2"/>
      <c r="Q20" s="2"/>
      <c r="R20" s="2"/>
      <c r="S20" s="2"/>
      <c r="T20" s="2"/>
    </row>
    <row r="21" spans="1:550" s="7" customFormat="1" ht="36.75" customHeight="1" x14ac:dyDescent="0.25">
      <c r="A21" s="226" t="s">
        <v>17</v>
      </c>
      <c r="B21" s="226"/>
      <c r="C21" s="88" t="s">
        <v>6</v>
      </c>
      <c r="D21" s="88" t="s">
        <v>7</v>
      </c>
      <c r="E21" s="60">
        <f>SUM(E13:E20)</f>
        <v>5.0740000000000007</v>
      </c>
      <c r="F21" s="61">
        <f>SUM(F13:F20)</f>
        <v>81</v>
      </c>
      <c r="G21" s="62">
        <f>SUM(G13:G20)</f>
        <v>8575.06</v>
      </c>
      <c r="H21" s="62">
        <f t="shared" si="1"/>
        <v>11344.80438</v>
      </c>
      <c r="I21" s="63"/>
      <c r="J21" s="64"/>
      <c r="K21" s="65"/>
      <c r="L21" s="66"/>
      <c r="M21" s="162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  <c r="BY21" s="27"/>
      <c r="BZ21" s="27"/>
      <c r="CA21" s="27"/>
      <c r="CB21" s="27"/>
      <c r="CC21" s="27"/>
      <c r="CD21" s="27"/>
      <c r="CE21" s="27"/>
      <c r="CF21" s="27"/>
      <c r="CG21" s="27"/>
      <c r="CH21" s="27"/>
      <c r="CI21" s="27"/>
      <c r="CJ21" s="27"/>
      <c r="CK21" s="27"/>
      <c r="CL21" s="27"/>
      <c r="CM21" s="27"/>
      <c r="CN21" s="27"/>
      <c r="CO21" s="27"/>
      <c r="CP21" s="27"/>
      <c r="CQ21" s="27"/>
      <c r="CR21" s="27"/>
      <c r="CS21" s="27"/>
      <c r="CT21" s="27"/>
      <c r="CU21" s="27"/>
      <c r="CV21" s="27"/>
      <c r="CW21" s="27"/>
      <c r="CX21" s="27"/>
      <c r="CY21" s="27"/>
      <c r="CZ21" s="27"/>
      <c r="DA21" s="27"/>
      <c r="DB21" s="27"/>
      <c r="DC21" s="27"/>
      <c r="DD21" s="27"/>
      <c r="DE21" s="27"/>
      <c r="DF21" s="27"/>
      <c r="DG21" s="27"/>
      <c r="DH21" s="27"/>
      <c r="DI21" s="27"/>
      <c r="DJ21" s="27"/>
      <c r="DK21" s="27"/>
      <c r="DL21" s="27"/>
      <c r="DM21" s="27"/>
      <c r="DN21" s="27"/>
      <c r="DO21" s="27"/>
      <c r="DP21" s="27"/>
      <c r="DQ21" s="27"/>
      <c r="DR21" s="27"/>
      <c r="DS21" s="27"/>
      <c r="DT21" s="27"/>
      <c r="DU21" s="27"/>
      <c r="DV21" s="27"/>
      <c r="DW21" s="27"/>
      <c r="DX21" s="27"/>
      <c r="DY21" s="27"/>
      <c r="DZ21" s="27"/>
      <c r="EA21" s="27"/>
      <c r="EB21" s="27"/>
      <c r="EC21" s="27"/>
      <c r="ED21" s="27"/>
      <c r="EE21" s="27"/>
      <c r="EF21" s="27"/>
      <c r="EG21" s="27"/>
      <c r="EH21" s="27"/>
      <c r="EI21" s="27"/>
      <c r="EJ21" s="27"/>
      <c r="EK21" s="27"/>
      <c r="EL21" s="27"/>
      <c r="EM21" s="27"/>
      <c r="EN21" s="27"/>
      <c r="EO21" s="27"/>
      <c r="EP21" s="27"/>
      <c r="EQ21" s="27"/>
      <c r="ER21" s="27"/>
      <c r="ES21" s="27"/>
      <c r="ET21" s="27"/>
      <c r="EU21" s="27"/>
      <c r="EV21" s="27"/>
      <c r="EW21" s="27"/>
      <c r="EX21" s="27"/>
      <c r="EY21" s="27"/>
      <c r="EZ21" s="27"/>
      <c r="FA21" s="27"/>
      <c r="FB21" s="27"/>
      <c r="FC21" s="27"/>
      <c r="FD21" s="27"/>
      <c r="FE21" s="27"/>
      <c r="FF21" s="27"/>
      <c r="FG21" s="27"/>
      <c r="FH21" s="27"/>
      <c r="FI21" s="27"/>
      <c r="FJ21" s="27"/>
      <c r="FK21" s="27"/>
      <c r="FL21" s="27"/>
      <c r="FM21" s="27"/>
      <c r="FN21" s="27"/>
      <c r="FO21" s="27"/>
      <c r="FP21" s="27"/>
      <c r="FQ21" s="27"/>
      <c r="FR21" s="27"/>
      <c r="FS21" s="27"/>
      <c r="FT21" s="27"/>
      <c r="FU21" s="27"/>
      <c r="FV21" s="27"/>
      <c r="FW21" s="27"/>
      <c r="FX21" s="27"/>
      <c r="FY21" s="27"/>
      <c r="FZ21" s="27"/>
      <c r="GA21" s="27"/>
      <c r="GB21" s="27"/>
      <c r="GC21" s="27"/>
      <c r="GD21" s="27"/>
      <c r="GE21" s="27"/>
      <c r="GF21" s="27"/>
      <c r="GG21" s="27"/>
      <c r="GH21" s="27"/>
      <c r="GI21" s="27"/>
      <c r="GJ21" s="27"/>
      <c r="GK21" s="27"/>
      <c r="GL21" s="27"/>
      <c r="GM21" s="27"/>
      <c r="GN21" s="27"/>
      <c r="GO21" s="27"/>
      <c r="GP21" s="27"/>
      <c r="GQ21" s="27"/>
      <c r="GR21" s="27"/>
      <c r="GS21" s="27"/>
      <c r="GT21" s="27"/>
      <c r="GU21" s="27"/>
      <c r="GV21" s="27"/>
      <c r="GW21" s="27"/>
      <c r="GX21" s="27"/>
      <c r="GY21" s="27"/>
      <c r="GZ21" s="27"/>
      <c r="HA21" s="27"/>
      <c r="HB21" s="27"/>
      <c r="HC21" s="27"/>
      <c r="HD21" s="27"/>
      <c r="HE21" s="27"/>
      <c r="HF21" s="27"/>
      <c r="HG21" s="27"/>
      <c r="HH21" s="27"/>
      <c r="HI21" s="27"/>
      <c r="HJ21" s="27"/>
      <c r="HK21" s="27"/>
      <c r="HL21" s="27"/>
      <c r="HM21" s="27"/>
      <c r="HN21" s="27"/>
      <c r="HO21" s="27"/>
      <c r="HP21" s="27"/>
      <c r="HQ21" s="27"/>
      <c r="HR21" s="27"/>
      <c r="HS21" s="27"/>
      <c r="HT21" s="27"/>
      <c r="HU21" s="27"/>
      <c r="HV21" s="27"/>
      <c r="HW21" s="27"/>
      <c r="HX21" s="27"/>
      <c r="HY21" s="27"/>
      <c r="HZ21" s="27"/>
      <c r="IA21" s="27"/>
      <c r="IB21" s="27"/>
      <c r="IC21" s="27"/>
      <c r="ID21" s="27"/>
      <c r="IE21" s="27"/>
      <c r="IF21" s="27"/>
      <c r="IG21" s="27"/>
      <c r="IH21" s="27"/>
      <c r="II21" s="27"/>
      <c r="IJ21" s="27"/>
      <c r="IK21" s="27"/>
      <c r="IL21" s="27"/>
      <c r="IM21" s="27"/>
      <c r="IN21" s="27"/>
      <c r="IO21" s="27"/>
      <c r="IP21" s="27"/>
      <c r="IQ21" s="27"/>
      <c r="IR21" s="27"/>
      <c r="IS21" s="27"/>
      <c r="IT21" s="27"/>
      <c r="IU21" s="27"/>
      <c r="IV21" s="27"/>
      <c r="IW21" s="27"/>
      <c r="IX21" s="27"/>
      <c r="IY21" s="27"/>
      <c r="IZ21" s="27"/>
      <c r="JA21" s="27"/>
      <c r="JB21" s="27"/>
      <c r="JC21" s="27"/>
      <c r="JD21" s="27"/>
      <c r="JE21" s="27"/>
      <c r="JF21" s="27"/>
      <c r="JG21" s="27"/>
      <c r="JH21" s="27"/>
      <c r="JI21" s="27"/>
      <c r="JJ21" s="27"/>
      <c r="JK21" s="27"/>
      <c r="JL21" s="27"/>
      <c r="JM21" s="27"/>
      <c r="JN21" s="27"/>
      <c r="JO21" s="27"/>
      <c r="JP21" s="27"/>
      <c r="JQ21" s="27"/>
      <c r="JR21" s="27"/>
      <c r="JS21" s="27"/>
      <c r="JT21" s="27"/>
      <c r="JU21" s="27"/>
      <c r="JV21" s="27"/>
      <c r="JW21" s="27"/>
      <c r="JX21" s="27"/>
      <c r="JY21" s="27"/>
      <c r="JZ21" s="27"/>
      <c r="KA21" s="27"/>
      <c r="KB21" s="27"/>
      <c r="KC21" s="27"/>
      <c r="KD21" s="27"/>
      <c r="KE21" s="27"/>
      <c r="KF21" s="27"/>
      <c r="KG21" s="27"/>
      <c r="KH21" s="27"/>
      <c r="KI21" s="27"/>
      <c r="KJ21" s="27"/>
      <c r="KK21" s="27"/>
      <c r="KL21" s="27"/>
      <c r="KM21" s="27"/>
      <c r="KN21" s="27"/>
      <c r="KO21" s="27"/>
      <c r="KP21" s="27"/>
      <c r="KQ21" s="27"/>
      <c r="KR21" s="27"/>
      <c r="KS21" s="27"/>
      <c r="KT21" s="27"/>
      <c r="KU21" s="27"/>
      <c r="KV21" s="27"/>
      <c r="KW21" s="27"/>
      <c r="KX21" s="27"/>
      <c r="KY21" s="27"/>
      <c r="KZ21" s="27"/>
      <c r="LA21" s="27"/>
      <c r="LB21" s="27"/>
      <c r="LC21" s="27"/>
      <c r="LD21" s="27"/>
      <c r="LE21" s="27"/>
      <c r="LF21" s="27"/>
      <c r="LG21" s="27"/>
      <c r="LH21" s="27"/>
      <c r="LI21" s="27"/>
      <c r="LJ21" s="27"/>
      <c r="LK21" s="27"/>
      <c r="LL21" s="27"/>
      <c r="LM21" s="27"/>
      <c r="LN21" s="27"/>
      <c r="LO21" s="27"/>
      <c r="LP21" s="27"/>
      <c r="LQ21" s="27"/>
      <c r="LR21" s="27"/>
      <c r="LS21" s="27"/>
      <c r="LT21" s="27"/>
      <c r="LU21" s="27"/>
      <c r="LV21" s="27"/>
      <c r="LW21" s="27"/>
      <c r="LX21" s="27"/>
      <c r="LY21" s="27"/>
      <c r="LZ21" s="27"/>
      <c r="MA21" s="27"/>
      <c r="MB21" s="27"/>
      <c r="MC21" s="27"/>
      <c r="MD21" s="27"/>
      <c r="ME21" s="27"/>
      <c r="MF21" s="27"/>
      <c r="MG21" s="27"/>
      <c r="MH21" s="27"/>
      <c r="MI21" s="27"/>
      <c r="MJ21" s="27"/>
      <c r="MK21" s="27"/>
      <c r="ML21" s="27"/>
      <c r="MM21" s="27"/>
      <c r="MN21" s="27"/>
      <c r="MO21" s="27"/>
      <c r="MP21" s="27"/>
      <c r="MQ21" s="27"/>
      <c r="MR21" s="27"/>
      <c r="MS21" s="27"/>
      <c r="MT21" s="27"/>
      <c r="MU21" s="27"/>
      <c r="MV21" s="27"/>
      <c r="MW21" s="27"/>
      <c r="MX21" s="27"/>
      <c r="MY21" s="27"/>
      <c r="MZ21" s="27"/>
      <c r="NA21" s="27"/>
      <c r="NB21" s="27"/>
      <c r="NC21" s="27"/>
      <c r="ND21" s="27"/>
      <c r="NE21" s="27"/>
      <c r="NF21" s="27"/>
      <c r="NG21" s="27"/>
      <c r="NH21" s="27"/>
      <c r="NI21" s="27"/>
      <c r="NJ21" s="27"/>
      <c r="NK21" s="27"/>
      <c r="NL21" s="27"/>
      <c r="NM21" s="27"/>
      <c r="NN21" s="27"/>
      <c r="NO21" s="27"/>
      <c r="NP21" s="27"/>
      <c r="NQ21" s="27"/>
      <c r="NR21" s="27"/>
      <c r="NS21" s="27"/>
      <c r="NT21" s="27"/>
      <c r="NU21" s="27"/>
      <c r="NV21" s="27"/>
      <c r="NW21" s="27"/>
      <c r="NX21" s="27"/>
      <c r="NY21" s="27"/>
      <c r="NZ21" s="27"/>
      <c r="OA21" s="27"/>
      <c r="OB21" s="27"/>
      <c r="OC21" s="27"/>
      <c r="OD21" s="27"/>
      <c r="OE21" s="27"/>
      <c r="OF21" s="27"/>
      <c r="OG21" s="27"/>
      <c r="OH21" s="27"/>
      <c r="OI21" s="27"/>
      <c r="OJ21" s="27"/>
      <c r="OK21" s="27"/>
      <c r="OL21" s="27"/>
      <c r="OM21" s="27"/>
      <c r="ON21" s="27"/>
      <c r="OO21" s="27"/>
      <c r="OP21" s="27"/>
      <c r="OQ21" s="27"/>
      <c r="OR21" s="27"/>
      <c r="OS21" s="27"/>
      <c r="OT21" s="27"/>
      <c r="OU21" s="27"/>
      <c r="OV21" s="27"/>
      <c r="OW21" s="27"/>
      <c r="OX21" s="27"/>
      <c r="OY21" s="27"/>
      <c r="OZ21" s="27"/>
      <c r="PA21" s="27"/>
      <c r="PB21" s="27"/>
      <c r="PC21" s="27"/>
      <c r="PD21" s="27"/>
      <c r="PE21" s="27"/>
      <c r="PF21" s="27"/>
      <c r="PG21" s="27"/>
      <c r="PH21" s="27"/>
      <c r="PI21" s="27"/>
      <c r="PJ21" s="27"/>
      <c r="PK21" s="27"/>
      <c r="PL21" s="27"/>
      <c r="PM21" s="27"/>
      <c r="PN21" s="27"/>
      <c r="PO21" s="27"/>
      <c r="PP21" s="27"/>
      <c r="PQ21" s="27"/>
      <c r="PR21" s="27"/>
      <c r="PS21" s="27"/>
      <c r="PT21" s="27"/>
      <c r="PU21" s="27"/>
      <c r="PV21" s="27"/>
      <c r="PW21" s="27"/>
      <c r="PX21" s="27"/>
      <c r="PY21" s="27"/>
      <c r="PZ21" s="27"/>
      <c r="QA21" s="27"/>
      <c r="QB21" s="27"/>
      <c r="QC21" s="27"/>
      <c r="QD21" s="27"/>
      <c r="QE21" s="27"/>
      <c r="QF21" s="27"/>
      <c r="QG21" s="27"/>
      <c r="QH21" s="27"/>
      <c r="QI21" s="27"/>
      <c r="QJ21" s="27"/>
      <c r="QK21" s="27"/>
      <c r="QL21" s="27"/>
      <c r="QM21" s="27"/>
      <c r="QN21" s="27"/>
      <c r="QO21" s="27"/>
      <c r="QP21" s="27"/>
      <c r="QQ21" s="27"/>
      <c r="QR21" s="27"/>
      <c r="QS21" s="27"/>
      <c r="QT21" s="27"/>
      <c r="QU21" s="27"/>
      <c r="QV21" s="27"/>
      <c r="QW21" s="27"/>
      <c r="QX21" s="27"/>
      <c r="QY21" s="27"/>
      <c r="QZ21" s="27"/>
      <c r="RA21" s="27"/>
      <c r="RB21" s="27"/>
      <c r="RC21" s="27"/>
      <c r="RD21" s="27"/>
      <c r="RE21" s="27"/>
      <c r="RF21" s="27"/>
      <c r="RG21" s="27"/>
      <c r="RH21" s="27"/>
      <c r="RI21" s="27"/>
      <c r="RJ21" s="27"/>
      <c r="RK21" s="27"/>
      <c r="RL21" s="27"/>
      <c r="RM21" s="27"/>
      <c r="RN21" s="27"/>
      <c r="RO21" s="27"/>
      <c r="RP21" s="27"/>
      <c r="RQ21" s="27"/>
      <c r="RR21" s="27"/>
      <c r="RS21" s="27"/>
      <c r="RT21" s="27"/>
      <c r="RU21" s="27"/>
      <c r="RV21" s="27"/>
      <c r="RW21" s="27"/>
      <c r="RX21" s="27"/>
      <c r="RY21" s="27"/>
      <c r="RZ21" s="27"/>
      <c r="SA21" s="27"/>
      <c r="SB21" s="27"/>
      <c r="SC21" s="27"/>
      <c r="SD21" s="27"/>
      <c r="SE21" s="27"/>
      <c r="SF21" s="27"/>
      <c r="SG21" s="27"/>
      <c r="SH21" s="27"/>
      <c r="SI21" s="27"/>
      <c r="SJ21" s="27"/>
      <c r="SK21" s="27"/>
      <c r="SL21" s="27"/>
      <c r="SM21" s="27"/>
      <c r="SN21" s="27"/>
      <c r="SO21" s="27"/>
      <c r="SP21" s="27"/>
      <c r="SQ21" s="27"/>
      <c r="SR21" s="27"/>
      <c r="SS21" s="27"/>
      <c r="ST21" s="27"/>
      <c r="SU21" s="27"/>
      <c r="SV21" s="27"/>
      <c r="SW21" s="27"/>
      <c r="SX21" s="27"/>
      <c r="SY21" s="27"/>
      <c r="SZ21" s="27"/>
      <c r="TA21" s="27"/>
      <c r="TB21" s="27"/>
      <c r="TC21" s="27"/>
      <c r="TD21" s="27"/>
      <c r="TE21" s="27"/>
      <c r="TF21" s="27"/>
      <c r="TG21" s="27"/>
      <c r="TH21" s="27"/>
      <c r="TI21" s="27"/>
      <c r="TJ21" s="27"/>
      <c r="TK21" s="27"/>
      <c r="TL21" s="27"/>
      <c r="TM21" s="27"/>
      <c r="TN21" s="27"/>
      <c r="TO21" s="27"/>
      <c r="TP21" s="27"/>
      <c r="TQ21" s="27"/>
      <c r="TR21" s="27"/>
      <c r="TS21" s="27"/>
      <c r="TT21" s="27"/>
      <c r="TU21" s="27"/>
      <c r="TV21" s="27"/>
      <c r="TW21" s="27"/>
      <c r="TX21" s="27"/>
      <c r="TY21" s="27"/>
      <c r="TZ21" s="27"/>
      <c r="UA21" s="27"/>
      <c r="UB21" s="27"/>
      <c r="UC21" s="27"/>
      <c r="UD21" s="27"/>
    </row>
    <row r="22" spans="1:550" s="2" customFormat="1" ht="18.75" customHeight="1" x14ac:dyDescent="0.25">
      <c r="A22" s="221"/>
      <c r="B22" s="221"/>
      <c r="C22" s="221"/>
      <c r="D22" s="221"/>
      <c r="E22" s="221"/>
      <c r="F22" s="221"/>
      <c r="G22" s="221"/>
      <c r="H22" s="221"/>
      <c r="I22" s="221"/>
      <c r="J22" s="221"/>
      <c r="K22" s="221"/>
      <c r="L22" s="221"/>
    </row>
    <row r="23" spans="1:550" s="8" customFormat="1" ht="24.95" customHeight="1" x14ac:dyDescent="0.3">
      <c r="A23" s="179" t="s">
        <v>18</v>
      </c>
      <c r="B23" s="179"/>
      <c r="C23" s="179"/>
      <c r="D23" s="179"/>
      <c r="E23" s="179"/>
      <c r="F23" s="179"/>
      <c r="G23" s="179"/>
      <c r="H23" s="179"/>
      <c r="I23" s="179"/>
      <c r="J23" s="179"/>
      <c r="K23" s="179"/>
      <c r="L23" s="179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21"/>
      <c r="BC23" s="21"/>
      <c r="BD23" s="21"/>
      <c r="BE23" s="21"/>
      <c r="BF23" s="21"/>
      <c r="BG23" s="21"/>
      <c r="BH23" s="21"/>
      <c r="BI23" s="21"/>
      <c r="BJ23" s="21"/>
      <c r="BK23" s="21"/>
      <c r="BL23" s="21"/>
      <c r="BM23" s="21"/>
      <c r="BN23" s="21"/>
      <c r="BO23" s="21"/>
      <c r="BP23" s="21"/>
      <c r="BQ23" s="21"/>
      <c r="BR23" s="21"/>
      <c r="BS23" s="21"/>
      <c r="BT23" s="21"/>
      <c r="BU23" s="21"/>
      <c r="BV23" s="21"/>
      <c r="BW23" s="21"/>
      <c r="BX23" s="21"/>
      <c r="BY23" s="21"/>
      <c r="BZ23" s="21"/>
      <c r="CA23" s="21"/>
      <c r="CB23" s="21"/>
      <c r="CC23" s="21"/>
      <c r="CD23" s="21"/>
      <c r="CE23" s="21"/>
      <c r="CF23" s="21"/>
      <c r="CG23" s="21"/>
      <c r="CH23" s="21"/>
      <c r="CI23" s="21"/>
      <c r="CJ23" s="21"/>
      <c r="CK23" s="21"/>
      <c r="CL23" s="21"/>
      <c r="CM23" s="21"/>
      <c r="CN23" s="21"/>
      <c r="CO23" s="21"/>
      <c r="CP23" s="21"/>
      <c r="CQ23" s="21"/>
      <c r="CR23" s="21"/>
      <c r="CS23" s="21"/>
      <c r="CT23" s="21"/>
      <c r="CU23" s="21"/>
      <c r="CV23" s="21"/>
      <c r="CW23" s="21"/>
      <c r="CX23" s="21"/>
      <c r="CY23" s="21"/>
      <c r="CZ23" s="21"/>
      <c r="DA23" s="21"/>
      <c r="DB23" s="21"/>
      <c r="DC23" s="21"/>
      <c r="DD23" s="21"/>
      <c r="DE23" s="21"/>
      <c r="DF23" s="21"/>
      <c r="DG23" s="21"/>
      <c r="DH23" s="21"/>
      <c r="DI23" s="21"/>
      <c r="DJ23" s="21"/>
      <c r="DK23" s="21"/>
      <c r="DL23" s="21"/>
      <c r="DM23" s="21"/>
      <c r="DN23" s="21"/>
      <c r="DO23" s="21"/>
      <c r="DP23" s="21"/>
      <c r="DQ23" s="21"/>
      <c r="DR23" s="21"/>
      <c r="DS23" s="21"/>
      <c r="DT23" s="21"/>
      <c r="DU23" s="21"/>
      <c r="DV23" s="21"/>
      <c r="DW23" s="21"/>
      <c r="DX23" s="21"/>
      <c r="DY23" s="21"/>
      <c r="DZ23" s="21"/>
      <c r="EA23" s="21"/>
      <c r="EB23" s="21"/>
      <c r="EC23" s="21"/>
      <c r="ED23" s="21"/>
      <c r="EE23" s="21"/>
      <c r="EF23" s="21"/>
      <c r="EG23" s="21"/>
      <c r="EH23" s="21"/>
      <c r="EI23" s="21"/>
      <c r="EJ23" s="21"/>
      <c r="EK23" s="21"/>
      <c r="EL23" s="21"/>
      <c r="EM23" s="21"/>
      <c r="EN23" s="21"/>
      <c r="EO23" s="21"/>
      <c r="EP23" s="21"/>
      <c r="EQ23" s="21"/>
      <c r="ER23" s="21"/>
      <c r="ES23" s="21"/>
      <c r="ET23" s="21"/>
      <c r="EU23" s="21"/>
      <c r="EV23" s="21"/>
      <c r="EW23" s="21"/>
      <c r="EX23" s="21"/>
      <c r="EY23" s="21"/>
      <c r="EZ23" s="21"/>
      <c r="FA23" s="21"/>
      <c r="FB23" s="21"/>
      <c r="FC23" s="21"/>
      <c r="FD23" s="21"/>
      <c r="FE23" s="21"/>
      <c r="FF23" s="21"/>
      <c r="FG23" s="21"/>
      <c r="FH23" s="21"/>
      <c r="FI23" s="21"/>
      <c r="FJ23" s="21"/>
      <c r="FK23" s="21"/>
      <c r="FL23" s="21"/>
      <c r="FM23" s="21"/>
      <c r="FN23" s="21"/>
      <c r="FO23" s="21"/>
      <c r="FP23" s="21"/>
      <c r="FQ23" s="21"/>
      <c r="FR23" s="21"/>
      <c r="FS23" s="21"/>
      <c r="FT23" s="21"/>
      <c r="FU23" s="21"/>
      <c r="FV23" s="21"/>
      <c r="FW23" s="21"/>
      <c r="FX23" s="21"/>
      <c r="FY23" s="21"/>
      <c r="FZ23" s="21"/>
      <c r="GA23" s="21"/>
      <c r="GB23" s="21"/>
      <c r="GC23" s="21"/>
      <c r="GD23" s="21"/>
      <c r="GE23" s="21"/>
      <c r="GF23" s="21"/>
      <c r="GG23" s="21"/>
      <c r="GH23" s="21"/>
      <c r="GI23" s="21"/>
      <c r="GJ23" s="21"/>
      <c r="GK23" s="21"/>
      <c r="GL23" s="21"/>
      <c r="GM23" s="21"/>
      <c r="GN23" s="21"/>
      <c r="GO23" s="21"/>
      <c r="GP23" s="21"/>
      <c r="GQ23" s="21"/>
      <c r="GR23" s="21"/>
      <c r="GS23" s="21"/>
      <c r="GT23" s="21"/>
      <c r="GU23" s="21"/>
      <c r="GV23" s="21"/>
      <c r="GW23" s="21"/>
      <c r="GX23" s="21"/>
      <c r="GY23" s="21"/>
      <c r="GZ23" s="21"/>
      <c r="HA23" s="21"/>
      <c r="HB23" s="21"/>
      <c r="HC23" s="21"/>
      <c r="HD23" s="21"/>
      <c r="HE23" s="21"/>
      <c r="HF23" s="21"/>
      <c r="HG23" s="21"/>
      <c r="HH23" s="21"/>
      <c r="HI23" s="21"/>
      <c r="HJ23" s="21"/>
      <c r="HK23" s="21"/>
      <c r="HL23" s="21"/>
      <c r="HM23" s="21"/>
      <c r="HN23" s="21"/>
      <c r="HO23" s="21"/>
      <c r="HP23" s="21"/>
      <c r="HQ23" s="21"/>
      <c r="HR23" s="21"/>
      <c r="HS23" s="21"/>
      <c r="HT23" s="21"/>
      <c r="HU23" s="21"/>
      <c r="HV23" s="21"/>
      <c r="HW23" s="21"/>
      <c r="HX23" s="21"/>
      <c r="HY23" s="21"/>
      <c r="HZ23" s="21"/>
      <c r="IA23" s="21"/>
      <c r="IB23" s="21"/>
      <c r="IC23" s="21"/>
      <c r="ID23" s="21"/>
      <c r="IE23" s="21"/>
      <c r="IF23" s="21"/>
      <c r="IG23" s="21"/>
      <c r="IH23" s="21"/>
      <c r="II23" s="21"/>
      <c r="IJ23" s="21"/>
      <c r="IK23" s="21"/>
      <c r="IL23" s="21"/>
      <c r="IM23" s="21"/>
      <c r="IN23" s="21"/>
      <c r="IO23" s="21"/>
      <c r="IP23" s="21"/>
      <c r="IQ23" s="21"/>
      <c r="IR23" s="21"/>
      <c r="IS23" s="21"/>
      <c r="IT23" s="21"/>
      <c r="IU23" s="21"/>
      <c r="IV23" s="21"/>
      <c r="IW23" s="21"/>
      <c r="IX23" s="21"/>
      <c r="IY23" s="21"/>
      <c r="IZ23" s="21"/>
      <c r="JA23" s="21"/>
      <c r="JB23" s="21"/>
      <c r="JC23" s="21"/>
      <c r="JD23" s="21"/>
      <c r="JE23" s="21"/>
      <c r="JF23" s="21"/>
      <c r="JG23" s="21"/>
      <c r="JH23" s="21"/>
      <c r="JI23" s="21"/>
      <c r="JJ23" s="21"/>
      <c r="JK23" s="21"/>
      <c r="JL23" s="21"/>
      <c r="JM23" s="21"/>
      <c r="JN23" s="21"/>
      <c r="JO23" s="21"/>
      <c r="JP23" s="21"/>
      <c r="JQ23" s="21"/>
      <c r="JR23" s="21"/>
      <c r="JS23" s="21"/>
      <c r="JT23" s="21"/>
      <c r="JU23" s="21"/>
      <c r="JV23" s="21"/>
      <c r="JW23" s="21"/>
      <c r="JX23" s="21"/>
      <c r="JY23" s="21"/>
      <c r="JZ23" s="21"/>
      <c r="KA23" s="21"/>
      <c r="KB23" s="21"/>
      <c r="KC23" s="21"/>
      <c r="KD23" s="21"/>
      <c r="KE23" s="21"/>
      <c r="KF23" s="21"/>
      <c r="KG23" s="21"/>
      <c r="KH23" s="21"/>
      <c r="KI23" s="21"/>
      <c r="KJ23" s="21"/>
      <c r="KK23" s="21"/>
      <c r="KL23" s="21"/>
      <c r="KM23" s="21"/>
      <c r="KN23" s="21"/>
      <c r="KO23" s="21"/>
      <c r="KP23" s="21"/>
      <c r="KQ23" s="21"/>
      <c r="KR23" s="21"/>
      <c r="KS23" s="21"/>
      <c r="KT23" s="21"/>
      <c r="KU23" s="21"/>
      <c r="KV23" s="21"/>
      <c r="KW23" s="21"/>
      <c r="KX23" s="21"/>
      <c r="KY23" s="21"/>
      <c r="KZ23" s="21"/>
      <c r="LA23" s="21"/>
      <c r="LB23" s="21"/>
      <c r="LC23" s="21"/>
      <c r="LD23" s="21"/>
      <c r="LE23" s="21"/>
      <c r="LF23" s="21"/>
      <c r="LG23" s="21"/>
      <c r="LH23" s="21"/>
      <c r="LI23" s="21"/>
      <c r="LJ23" s="21"/>
      <c r="LK23" s="21"/>
      <c r="LL23" s="21"/>
      <c r="LM23" s="21"/>
      <c r="LN23" s="21"/>
      <c r="LO23" s="21"/>
      <c r="LP23" s="21"/>
      <c r="LQ23" s="21"/>
      <c r="LR23" s="21"/>
      <c r="LS23" s="21"/>
      <c r="LT23" s="21"/>
      <c r="LU23" s="21"/>
      <c r="LV23" s="21"/>
      <c r="LW23" s="21"/>
      <c r="LX23" s="21"/>
      <c r="LY23" s="21"/>
      <c r="LZ23" s="21"/>
      <c r="MA23" s="21"/>
      <c r="MB23" s="21"/>
      <c r="MC23" s="21"/>
      <c r="MD23" s="21"/>
      <c r="ME23" s="21"/>
      <c r="MF23" s="21"/>
      <c r="MG23" s="21"/>
      <c r="MH23" s="21"/>
      <c r="MI23" s="21"/>
      <c r="MJ23" s="21"/>
      <c r="MK23" s="21"/>
      <c r="ML23" s="21"/>
      <c r="MM23" s="21"/>
      <c r="MN23" s="21"/>
      <c r="MO23" s="21"/>
      <c r="MP23" s="21"/>
      <c r="MQ23" s="21"/>
      <c r="MR23" s="21"/>
      <c r="MS23" s="21"/>
      <c r="MT23" s="21"/>
      <c r="MU23" s="21"/>
      <c r="MV23" s="21"/>
      <c r="MW23" s="21"/>
      <c r="MX23" s="21"/>
      <c r="MY23" s="21"/>
      <c r="MZ23" s="21"/>
      <c r="NA23" s="21"/>
      <c r="NB23" s="21"/>
      <c r="NC23" s="21"/>
      <c r="ND23" s="21"/>
      <c r="NE23" s="21"/>
      <c r="NF23" s="21"/>
      <c r="NG23" s="21"/>
      <c r="NH23" s="21"/>
      <c r="NI23" s="21"/>
      <c r="NJ23" s="21"/>
      <c r="NK23" s="21"/>
      <c r="NL23" s="21"/>
      <c r="NM23" s="21"/>
      <c r="NN23" s="21"/>
      <c r="NO23" s="21"/>
      <c r="NP23" s="21"/>
      <c r="NQ23" s="21"/>
      <c r="NR23" s="21"/>
      <c r="NS23" s="21"/>
      <c r="NT23" s="21"/>
      <c r="NU23" s="21"/>
      <c r="NV23" s="21"/>
      <c r="NW23" s="21"/>
      <c r="NX23" s="21"/>
      <c r="NY23" s="21"/>
      <c r="NZ23" s="21"/>
      <c r="OA23" s="21"/>
      <c r="OB23" s="21"/>
      <c r="OC23" s="21"/>
      <c r="OD23" s="21"/>
      <c r="OE23" s="21"/>
      <c r="OF23" s="21"/>
      <c r="OG23" s="21"/>
      <c r="OH23" s="21"/>
      <c r="OI23" s="21"/>
      <c r="OJ23" s="21"/>
      <c r="OK23" s="21"/>
      <c r="OL23" s="21"/>
      <c r="OM23" s="21"/>
      <c r="ON23" s="21"/>
      <c r="OO23" s="21"/>
      <c r="OP23" s="21"/>
      <c r="OQ23" s="21"/>
      <c r="OR23" s="21"/>
      <c r="OS23" s="21"/>
      <c r="OT23" s="21"/>
      <c r="OU23" s="21"/>
      <c r="OV23" s="21"/>
      <c r="OW23" s="21"/>
      <c r="OX23" s="21"/>
      <c r="OY23" s="21"/>
      <c r="OZ23" s="21"/>
      <c r="PA23" s="21"/>
      <c r="PB23" s="21"/>
      <c r="PC23" s="21"/>
      <c r="PD23" s="21"/>
      <c r="PE23" s="21"/>
      <c r="PF23" s="21"/>
      <c r="PG23" s="21"/>
      <c r="PH23" s="21"/>
      <c r="PI23" s="21"/>
      <c r="PJ23" s="21"/>
      <c r="PK23" s="21"/>
      <c r="PL23" s="21"/>
      <c r="PM23" s="21"/>
      <c r="PN23" s="21"/>
      <c r="PO23" s="21"/>
      <c r="PP23" s="21"/>
      <c r="PQ23" s="21"/>
      <c r="PR23" s="21"/>
      <c r="PS23" s="21"/>
      <c r="PT23" s="21"/>
      <c r="PU23" s="21"/>
      <c r="PV23" s="21"/>
      <c r="PW23" s="21"/>
      <c r="PX23" s="21"/>
      <c r="PY23" s="21"/>
      <c r="PZ23" s="21"/>
      <c r="QA23" s="21"/>
      <c r="QB23" s="21"/>
      <c r="QC23" s="21"/>
      <c r="QD23" s="21"/>
      <c r="QE23" s="21"/>
      <c r="QF23" s="21"/>
      <c r="QG23" s="21"/>
      <c r="QH23" s="21"/>
      <c r="QI23" s="21"/>
      <c r="QJ23" s="21"/>
      <c r="QK23" s="21"/>
      <c r="QL23" s="21"/>
      <c r="QM23" s="21"/>
      <c r="QN23" s="21"/>
      <c r="QO23" s="21"/>
      <c r="QP23" s="21"/>
      <c r="QQ23" s="21"/>
      <c r="QR23" s="21"/>
      <c r="QS23" s="21"/>
      <c r="QT23" s="21"/>
      <c r="QU23" s="21"/>
      <c r="QV23" s="21"/>
      <c r="QW23" s="21"/>
      <c r="QX23" s="21"/>
      <c r="QY23" s="21"/>
      <c r="QZ23" s="21"/>
      <c r="RA23" s="21"/>
      <c r="RB23" s="21"/>
      <c r="RC23" s="21"/>
      <c r="RD23" s="21"/>
      <c r="RE23" s="21"/>
      <c r="RF23" s="21"/>
      <c r="RG23" s="21"/>
      <c r="RH23" s="21"/>
      <c r="RI23" s="21"/>
      <c r="RJ23" s="21"/>
      <c r="RK23" s="21"/>
      <c r="RL23" s="21"/>
      <c r="RM23" s="21"/>
      <c r="RN23" s="21"/>
      <c r="RO23" s="21"/>
      <c r="RP23" s="21"/>
      <c r="RQ23" s="21"/>
      <c r="RR23" s="21"/>
      <c r="RS23" s="21"/>
      <c r="RT23" s="21"/>
      <c r="RU23" s="21"/>
      <c r="RV23" s="21"/>
      <c r="RW23" s="21"/>
      <c r="RX23" s="21"/>
      <c r="RY23" s="21"/>
      <c r="RZ23" s="21"/>
      <c r="SA23" s="21"/>
      <c r="SB23" s="21"/>
      <c r="SC23" s="21"/>
      <c r="SD23" s="21"/>
      <c r="SE23" s="21"/>
      <c r="SF23" s="21"/>
      <c r="SG23" s="21"/>
      <c r="SH23" s="21"/>
      <c r="SI23" s="21"/>
      <c r="SJ23" s="21"/>
      <c r="SK23" s="21"/>
      <c r="SL23" s="21"/>
      <c r="SM23" s="21"/>
      <c r="SN23" s="21"/>
      <c r="SO23" s="21"/>
      <c r="SP23" s="21"/>
      <c r="SQ23" s="21"/>
      <c r="SR23" s="21"/>
      <c r="SS23" s="21"/>
      <c r="ST23" s="21"/>
      <c r="SU23" s="21"/>
      <c r="SV23" s="21"/>
      <c r="SW23" s="21"/>
      <c r="SX23" s="21"/>
      <c r="SY23" s="21"/>
      <c r="SZ23" s="21"/>
      <c r="TA23" s="21"/>
      <c r="TB23" s="21"/>
      <c r="TC23" s="21"/>
      <c r="TD23" s="21"/>
      <c r="TE23" s="21"/>
      <c r="TF23" s="21"/>
      <c r="TG23" s="21"/>
      <c r="TH23" s="21"/>
      <c r="TI23" s="21"/>
      <c r="TJ23" s="21"/>
      <c r="TK23" s="21"/>
      <c r="TL23" s="21"/>
      <c r="TM23" s="21"/>
      <c r="TN23" s="21"/>
      <c r="TO23" s="21"/>
      <c r="TP23" s="21"/>
      <c r="TQ23" s="21"/>
      <c r="TR23" s="21"/>
      <c r="TS23" s="21"/>
      <c r="TT23" s="21"/>
      <c r="TU23" s="21"/>
      <c r="TV23" s="21"/>
      <c r="TW23" s="21"/>
      <c r="TX23" s="21"/>
      <c r="TY23" s="21"/>
      <c r="TZ23" s="21"/>
      <c r="UA23" s="21"/>
      <c r="UB23" s="21"/>
      <c r="UC23" s="21"/>
      <c r="UD23" s="21"/>
    </row>
    <row r="24" spans="1:550" s="1" customFormat="1" ht="24.95" customHeight="1" x14ac:dyDescent="0.25">
      <c r="A24" s="67">
        <v>1</v>
      </c>
      <c r="B24" s="56" t="s">
        <v>108</v>
      </c>
      <c r="C24" s="46" t="s">
        <v>11</v>
      </c>
      <c r="D24" s="46" t="s">
        <v>7</v>
      </c>
      <c r="E24" s="47">
        <v>0.2</v>
      </c>
      <c r="F24" s="44">
        <v>7</v>
      </c>
      <c r="G24" s="48">
        <f>E24*905</f>
        <v>181</v>
      </c>
      <c r="H24" s="48">
        <f>G24*0.586</f>
        <v>106.06599999999999</v>
      </c>
      <c r="I24" s="138" t="s">
        <v>75</v>
      </c>
      <c r="J24" s="213" t="s">
        <v>148</v>
      </c>
      <c r="K24" s="59"/>
      <c r="L24" s="55"/>
      <c r="M24" s="2"/>
      <c r="N24" s="2"/>
      <c r="O24" s="2"/>
      <c r="P24" s="2"/>
      <c r="Q24" s="2"/>
      <c r="R24" s="2"/>
      <c r="S24" s="2"/>
      <c r="T24" s="2"/>
    </row>
    <row r="25" spans="1:550" s="1" customFormat="1" ht="24.95" customHeight="1" x14ac:dyDescent="0.25">
      <c r="A25" s="67">
        <v>2</v>
      </c>
      <c r="B25" s="56" t="s">
        <v>109</v>
      </c>
      <c r="C25" s="46" t="s">
        <v>11</v>
      </c>
      <c r="D25" s="46" t="s">
        <v>7</v>
      </c>
      <c r="E25" s="47">
        <v>0.22</v>
      </c>
      <c r="F25" s="44">
        <v>4</v>
      </c>
      <c r="G25" s="48">
        <f>E25*905</f>
        <v>199.1</v>
      </c>
      <c r="H25" s="48">
        <f>G25*0.586</f>
        <v>116.67259999999999</v>
      </c>
      <c r="I25" s="138" t="s">
        <v>75</v>
      </c>
      <c r="J25" s="213"/>
      <c r="K25" s="59"/>
      <c r="L25" s="55"/>
      <c r="M25" s="2"/>
      <c r="N25" s="2"/>
      <c r="O25" s="2"/>
      <c r="P25" s="2"/>
      <c r="Q25" s="2"/>
      <c r="R25" s="2"/>
      <c r="S25" s="2"/>
      <c r="T25" s="2"/>
    </row>
    <row r="26" spans="1:550" s="1" customFormat="1" ht="24.95" customHeight="1" x14ac:dyDescent="0.3">
      <c r="A26" s="67">
        <v>3</v>
      </c>
      <c r="B26" s="69" t="s">
        <v>110</v>
      </c>
      <c r="C26" s="46" t="s">
        <v>11</v>
      </c>
      <c r="D26" s="46" t="s">
        <v>7</v>
      </c>
      <c r="E26" s="47">
        <v>0.15</v>
      </c>
      <c r="F26" s="44">
        <v>20</v>
      </c>
      <c r="G26" s="48">
        <f>E26*905</f>
        <v>135.75</v>
      </c>
      <c r="H26" s="48">
        <f>G26*0.586</f>
        <v>79.549499999999995</v>
      </c>
      <c r="I26" s="139" t="s">
        <v>133</v>
      </c>
      <c r="J26" s="213"/>
      <c r="K26" s="59" t="s">
        <v>12</v>
      </c>
      <c r="L26" s="55"/>
      <c r="M26" s="2"/>
      <c r="N26" s="2"/>
      <c r="O26" s="2"/>
      <c r="P26" s="2"/>
      <c r="Q26" s="2"/>
      <c r="R26" s="2"/>
      <c r="S26" s="2"/>
    </row>
    <row r="27" spans="1:550" s="1" customFormat="1" ht="24.95" customHeight="1" x14ac:dyDescent="0.25">
      <c r="A27" s="67">
        <v>4</v>
      </c>
      <c r="B27" s="56" t="s">
        <v>62</v>
      </c>
      <c r="C27" s="46" t="s">
        <v>11</v>
      </c>
      <c r="D27" s="46" t="s">
        <v>7</v>
      </c>
      <c r="E27" s="47">
        <v>0.2</v>
      </c>
      <c r="F27" s="44">
        <v>80</v>
      </c>
      <c r="G27" s="48">
        <f t="shared" ref="G27:G51" si="3">E27*905</f>
        <v>181</v>
      </c>
      <c r="H27" s="48">
        <f t="shared" ref="H27:H51" si="4">G27*0.586</f>
        <v>106.06599999999999</v>
      </c>
      <c r="I27" s="138" t="s">
        <v>75</v>
      </c>
      <c r="J27" s="213"/>
      <c r="K27" s="68"/>
      <c r="L27" s="70"/>
      <c r="M27" s="2"/>
      <c r="N27" s="2"/>
      <c r="O27" s="2"/>
      <c r="P27" s="2"/>
      <c r="Q27" s="2"/>
      <c r="R27" s="2"/>
      <c r="S27" s="2"/>
      <c r="T27" s="2"/>
    </row>
    <row r="28" spans="1:550" s="1" customFormat="1" ht="24.95" customHeight="1" x14ac:dyDescent="0.25">
      <c r="A28" s="67">
        <v>5</v>
      </c>
      <c r="B28" s="56" t="s">
        <v>111</v>
      </c>
      <c r="C28" s="46" t="s">
        <v>11</v>
      </c>
      <c r="D28" s="46" t="s">
        <v>7</v>
      </c>
      <c r="E28" s="47">
        <v>0.2</v>
      </c>
      <c r="F28" s="44">
        <v>35</v>
      </c>
      <c r="G28" s="48">
        <f t="shared" si="3"/>
        <v>181</v>
      </c>
      <c r="H28" s="48">
        <f t="shared" si="4"/>
        <v>106.06599999999999</v>
      </c>
      <c r="I28" s="139" t="s">
        <v>75</v>
      </c>
      <c r="J28" s="213"/>
      <c r="K28" s="53"/>
      <c r="L28" s="71"/>
      <c r="M28" s="2"/>
      <c r="N28" s="2"/>
      <c r="O28" s="2"/>
      <c r="P28" s="2"/>
      <c r="Q28" s="2"/>
      <c r="R28" s="2"/>
      <c r="S28" s="2"/>
    </row>
    <row r="29" spans="1:550" s="1" customFormat="1" ht="24.95" customHeight="1" x14ac:dyDescent="0.25">
      <c r="A29" s="67">
        <v>6</v>
      </c>
      <c r="B29" s="56" t="s">
        <v>147</v>
      </c>
      <c r="C29" s="46" t="s">
        <v>11</v>
      </c>
      <c r="D29" s="46" t="s">
        <v>7</v>
      </c>
      <c r="E29" s="47">
        <v>0.1</v>
      </c>
      <c r="F29" s="44">
        <v>5</v>
      </c>
      <c r="G29" s="48">
        <f t="shared" si="3"/>
        <v>90.5</v>
      </c>
      <c r="H29" s="48">
        <f t="shared" si="4"/>
        <v>53.032999999999994</v>
      </c>
      <c r="I29" s="138" t="s">
        <v>75</v>
      </c>
      <c r="J29" s="213"/>
      <c r="K29" s="53"/>
      <c r="L29" s="71"/>
      <c r="M29" s="2"/>
      <c r="N29" s="2"/>
      <c r="O29" s="2"/>
      <c r="P29" s="2"/>
      <c r="Q29" s="2"/>
      <c r="R29" s="2"/>
      <c r="S29" s="2"/>
    </row>
    <row r="30" spans="1:550" s="1" customFormat="1" ht="24.95" customHeight="1" x14ac:dyDescent="0.25">
      <c r="A30" s="67">
        <v>7</v>
      </c>
      <c r="B30" s="56" t="s">
        <v>55</v>
      </c>
      <c r="C30" s="46" t="s">
        <v>11</v>
      </c>
      <c r="D30" s="46" t="s">
        <v>7</v>
      </c>
      <c r="E30" s="47">
        <v>0.1</v>
      </c>
      <c r="F30" s="44">
        <v>15</v>
      </c>
      <c r="G30" s="48">
        <f>E30*905</f>
        <v>90.5</v>
      </c>
      <c r="H30" s="48">
        <f t="shared" si="4"/>
        <v>53.032999999999994</v>
      </c>
      <c r="I30" s="139" t="s">
        <v>75</v>
      </c>
      <c r="J30" s="213"/>
      <c r="K30" s="68"/>
      <c r="L30" s="70"/>
      <c r="M30" s="2"/>
      <c r="N30" s="2"/>
      <c r="O30" s="2"/>
      <c r="P30" s="2"/>
      <c r="Q30" s="2"/>
      <c r="R30" s="2"/>
      <c r="S30" s="2"/>
      <c r="T30" s="2"/>
    </row>
    <row r="31" spans="1:550" s="1" customFormat="1" ht="24.95" customHeight="1" x14ac:dyDescent="0.25">
      <c r="A31" s="67">
        <v>8</v>
      </c>
      <c r="B31" s="73" t="s">
        <v>59</v>
      </c>
      <c r="C31" s="46" t="s">
        <v>11</v>
      </c>
      <c r="D31" s="46" t="s">
        <v>7</v>
      </c>
      <c r="E31" s="47">
        <v>0.2</v>
      </c>
      <c r="F31" s="44">
        <v>5</v>
      </c>
      <c r="G31" s="48">
        <f t="shared" si="3"/>
        <v>181</v>
      </c>
      <c r="H31" s="48">
        <f t="shared" si="4"/>
        <v>106.06599999999999</v>
      </c>
      <c r="I31" s="138" t="s">
        <v>75</v>
      </c>
      <c r="J31" s="213"/>
      <c r="K31" s="53"/>
      <c r="L31" s="71"/>
      <c r="M31" s="2"/>
      <c r="N31" s="2"/>
      <c r="O31" s="2"/>
      <c r="P31" s="2"/>
      <c r="Q31" s="2"/>
      <c r="R31" s="2"/>
      <c r="S31" s="2"/>
      <c r="T31" s="2"/>
    </row>
    <row r="32" spans="1:550" s="1" customFormat="1" ht="24.95" customHeight="1" x14ac:dyDescent="0.25">
      <c r="A32" s="67">
        <v>9</v>
      </c>
      <c r="B32" s="56" t="s">
        <v>112</v>
      </c>
      <c r="C32" s="46" t="s">
        <v>11</v>
      </c>
      <c r="D32" s="46" t="s">
        <v>7</v>
      </c>
      <c r="E32" s="47">
        <v>0.4</v>
      </c>
      <c r="F32" s="44">
        <v>20</v>
      </c>
      <c r="G32" s="48">
        <f t="shared" si="3"/>
        <v>362</v>
      </c>
      <c r="H32" s="48">
        <f t="shared" si="4"/>
        <v>212.13199999999998</v>
      </c>
      <c r="I32" s="139" t="s">
        <v>75</v>
      </c>
      <c r="J32" s="213"/>
      <c r="K32" s="59"/>
      <c r="L32" s="55"/>
      <c r="M32" s="2"/>
      <c r="N32" s="2"/>
      <c r="O32" s="2"/>
      <c r="P32" s="2"/>
      <c r="Q32" s="2"/>
      <c r="R32" s="2"/>
      <c r="S32" s="2"/>
      <c r="T32" s="2"/>
    </row>
    <row r="33" spans="1:20" s="1" customFormat="1" ht="24.95" customHeight="1" x14ac:dyDescent="0.25">
      <c r="A33" s="67">
        <v>10</v>
      </c>
      <c r="B33" s="56" t="s">
        <v>113</v>
      </c>
      <c r="C33" s="46" t="s">
        <v>11</v>
      </c>
      <c r="D33" s="46" t="s">
        <v>7</v>
      </c>
      <c r="E33" s="47">
        <v>0.25</v>
      </c>
      <c r="F33" s="44">
        <v>10</v>
      </c>
      <c r="G33" s="48">
        <f t="shared" si="3"/>
        <v>226.25</v>
      </c>
      <c r="H33" s="48">
        <f t="shared" si="4"/>
        <v>132.58249999999998</v>
      </c>
      <c r="I33" s="138" t="s">
        <v>75</v>
      </c>
      <c r="J33" s="213"/>
      <c r="K33" s="59"/>
      <c r="L33" s="55"/>
      <c r="M33" s="2"/>
      <c r="N33" s="2"/>
      <c r="O33" s="2"/>
      <c r="P33" s="2"/>
      <c r="Q33" s="2"/>
      <c r="R33" s="2"/>
      <c r="S33" s="2"/>
      <c r="T33" s="2"/>
    </row>
    <row r="34" spans="1:20" s="1" customFormat="1" ht="24.95" customHeight="1" x14ac:dyDescent="0.25">
      <c r="A34" s="67">
        <v>11</v>
      </c>
      <c r="B34" s="56" t="s">
        <v>61</v>
      </c>
      <c r="C34" s="46" t="s">
        <v>11</v>
      </c>
      <c r="D34" s="46" t="s">
        <v>7</v>
      </c>
      <c r="E34" s="47">
        <v>0.45</v>
      </c>
      <c r="F34" s="44">
        <v>16</v>
      </c>
      <c r="G34" s="48">
        <f t="shared" si="3"/>
        <v>407.25</v>
      </c>
      <c r="H34" s="48">
        <f t="shared" si="4"/>
        <v>238.64849999999998</v>
      </c>
      <c r="I34" s="139" t="s">
        <v>75</v>
      </c>
      <c r="J34" s="213"/>
      <c r="K34" s="59"/>
      <c r="L34" s="55"/>
      <c r="M34" s="2"/>
      <c r="N34" s="2"/>
      <c r="O34" s="2"/>
      <c r="P34" s="2"/>
      <c r="Q34" s="2"/>
      <c r="R34" s="2"/>
      <c r="S34" s="2"/>
      <c r="T34" s="2"/>
    </row>
    <row r="35" spans="1:20" s="1" customFormat="1" ht="24.95" customHeight="1" x14ac:dyDescent="0.25">
      <c r="A35" s="67">
        <v>12</v>
      </c>
      <c r="B35" s="56" t="s">
        <v>60</v>
      </c>
      <c r="C35" s="46" t="s">
        <v>11</v>
      </c>
      <c r="D35" s="46" t="s">
        <v>7</v>
      </c>
      <c r="E35" s="47">
        <v>0.45</v>
      </c>
      <c r="F35" s="44">
        <v>10</v>
      </c>
      <c r="G35" s="48">
        <f t="shared" si="3"/>
        <v>407.25</v>
      </c>
      <c r="H35" s="48">
        <f t="shared" si="4"/>
        <v>238.64849999999998</v>
      </c>
      <c r="I35" s="138" t="s">
        <v>133</v>
      </c>
      <c r="J35" s="213"/>
      <c r="K35" s="59" t="s">
        <v>12</v>
      </c>
      <c r="L35" s="71"/>
      <c r="M35" s="2"/>
      <c r="N35" s="2"/>
      <c r="O35" s="2"/>
      <c r="P35" s="2"/>
      <c r="Q35" s="2"/>
      <c r="R35" s="2"/>
      <c r="S35" s="2"/>
    </row>
    <row r="36" spans="1:20" s="1" customFormat="1" ht="24.95" customHeight="1" x14ac:dyDescent="0.25">
      <c r="A36" s="67">
        <v>13</v>
      </c>
      <c r="B36" s="56" t="s">
        <v>114</v>
      </c>
      <c r="C36" s="46" t="s">
        <v>11</v>
      </c>
      <c r="D36" s="46" t="s">
        <v>7</v>
      </c>
      <c r="E36" s="47">
        <v>0.35</v>
      </c>
      <c r="F36" s="44">
        <v>15</v>
      </c>
      <c r="G36" s="48">
        <f t="shared" si="3"/>
        <v>316.75</v>
      </c>
      <c r="H36" s="48">
        <f t="shared" si="4"/>
        <v>185.6155</v>
      </c>
      <c r="I36" s="139" t="s">
        <v>75</v>
      </c>
      <c r="J36" s="213"/>
      <c r="K36" s="53"/>
      <c r="L36" s="71"/>
      <c r="M36" s="2"/>
      <c r="N36" s="2"/>
      <c r="O36" s="2"/>
      <c r="P36" s="2"/>
      <c r="Q36" s="2"/>
      <c r="R36" s="2"/>
      <c r="S36" s="2"/>
      <c r="T36" s="2"/>
    </row>
    <row r="37" spans="1:20" s="1" customFormat="1" ht="24.95" customHeight="1" x14ac:dyDescent="0.25">
      <c r="A37" s="67">
        <v>14</v>
      </c>
      <c r="B37" s="56" t="s">
        <v>56</v>
      </c>
      <c r="C37" s="46" t="s">
        <v>11</v>
      </c>
      <c r="D37" s="46" t="s">
        <v>7</v>
      </c>
      <c r="E37" s="47">
        <v>1</v>
      </c>
      <c r="F37" s="44">
        <v>40</v>
      </c>
      <c r="G37" s="48">
        <f t="shared" si="3"/>
        <v>905</v>
      </c>
      <c r="H37" s="48">
        <f t="shared" si="4"/>
        <v>530.32999999999993</v>
      </c>
      <c r="I37" s="138" t="s">
        <v>75</v>
      </c>
      <c r="J37" s="213"/>
      <c r="K37" s="53"/>
      <c r="L37" s="71"/>
      <c r="M37" s="2"/>
      <c r="N37" s="2"/>
      <c r="O37" s="2"/>
      <c r="P37" s="2"/>
      <c r="Q37" s="2"/>
      <c r="R37" s="2"/>
      <c r="S37" s="2"/>
      <c r="T37" s="2"/>
    </row>
    <row r="38" spans="1:20" s="1" customFormat="1" ht="24.95" customHeight="1" x14ac:dyDescent="0.25">
      <c r="A38" s="67">
        <v>15</v>
      </c>
      <c r="B38" s="56" t="s">
        <v>115</v>
      </c>
      <c r="C38" s="46" t="s">
        <v>11</v>
      </c>
      <c r="D38" s="46" t="s">
        <v>7</v>
      </c>
      <c r="E38" s="47">
        <v>0.26</v>
      </c>
      <c r="F38" s="44">
        <v>8</v>
      </c>
      <c r="G38" s="48">
        <f t="shared" si="3"/>
        <v>235.3</v>
      </c>
      <c r="H38" s="48">
        <f t="shared" si="4"/>
        <v>137.88579999999999</v>
      </c>
      <c r="I38" s="139" t="s">
        <v>75</v>
      </c>
      <c r="J38" s="213"/>
      <c r="K38" s="53"/>
      <c r="L38" s="71"/>
      <c r="M38" s="2"/>
      <c r="N38" s="2"/>
      <c r="O38" s="2"/>
      <c r="P38" s="2"/>
      <c r="Q38" s="2"/>
      <c r="R38" s="2"/>
      <c r="S38" s="2"/>
      <c r="T38" s="2"/>
    </row>
    <row r="39" spans="1:20" s="1" customFormat="1" ht="24.95" customHeight="1" x14ac:dyDescent="0.25">
      <c r="A39" s="67">
        <v>16</v>
      </c>
      <c r="B39" s="56" t="s">
        <v>116</v>
      </c>
      <c r="C39" s="46" t="s">
        <v>11</v>
      </c>
      <c r="D39" s="46" t="s">
        <v>7</v>
      </c>
      <c r="E39" s="47">
        <v>0.5</v>
      </c>
      <c r="F39" s="44">
        <v>20</v>
      </c>
      <c r="G39" s="48">
        <f t="shared" si="3"/>
        <v>452.5</v>
      </c>
      <c r="H39" s="48">
        <f t="shared" si="4"/>
        <v>265.16499999999996</v>
      </c>
      <c r="I39" s="138" t="s">
        <v>75</v>
      </c>
      <c r="J39" s="213"/>
      <c r="K39" s="59"/>
      <c r="L39" s="55"/>
      <c r="M39" s="2"/>
      <c r="N39" s="2"/>
      <c r="O39" s="2"/>
      <c r="P39" s="2"/>
      <c r="Q39" s="2"/>
      <c r="R39" s="2"/>
      <c r="S39" s="2"/>
      <c r="T39" s="2"/>
    </row>
    <row r="40" spans="1:20" s="1" customFormat="1" ht="24.95" customHeight="1" x14ac:dyDescent="0.25">
      <c r="A40" s="67">
        <v>17</v>
      </c>
      <c r="B40" s="56" t="s">
        <v>117</v>
      </c>
      <c r="C40" s="46" t="s">
        <v>11</v>
      </c>
      <c r="D40" s="46" t="s">
        <v>7</v>
      </c>
      <c r="E40" s="47">
        <v>0.3</v>
      </c>
      <c r="F40" s="44">
        <v>14</v>
      </c>
      <c r="G40" s="48">
        <f t="shared" si="3"/>
        <v>271.5</v>
      </c>
      <c r="H40" s="48">
        <f t="shared" si="4"/>
        <v>159.09899999999999</v>
      </c>
      <c r="I40" s="138" t="s">
        <v>133</v>
      </c>
      <c r="J40" s="213"/>
      <c r="K40" s="53" t="s">
        <v>12</v>
      </c>
      <c r="L40" s="71"/>
      <c r="M40" s="2"/>
      <c r="N40" s="2"/>
      <c r="O40" s="2"/>
      <c r="P40" s="2"/>
      <c r="Q40" s="2"/>
      <c r="R40" s="2"/>
      <c r="S40" s="2"/>
      <c r="T40" s="2"/>
    </row>
    <row r="41" spans="1:20" s="1" customFormat="1" ht="24.95" customHeight="1" x14ac:dyDescent="0.25">
      <c r="A41" s="67">
        <v>18</v>
      </c>
      <c r="B41" s="56" t="s">
        <v>54</v>
      </c>
      <c r="C41" s="46" t="s">
        <v>11</v>
      </c>
      <c r="D41" s="46" t="s">
        <v>7</v>
      </c>
      <c r="E41" s="47">
        <v>0.25</v>
      </c>
      <c r="F41" s="44">
        <v>6</v>
      </c>
      <c r="G41" s="48">
        <f t="shared" si="3"/>
        <v>226.25</v>
      </c>
      <c r="H41" s="48">
        <f t="shared" si="4"/>
        <v>132.58249999999998</v>
      </c>
      <c r="I41" s="138" t="s">
        <v>75</v>
      </c>
      <c r="J41" s="213"/>
      <c r="K41" s="68"/>
      <c r="L41" s="70"/>
      <c r="M41" s="2"/>
      <c r="N41" s="2"/>
      <c r="O41" s="2"/>
      <c r="P41" s="2"/>
      <c r="Q41" s="2"/>
      <c r="R41" s="2"/>
      <c r="S41" s="2"/>
      <c r="T41" s="2"/>
    </row>
    <row r="42" spans="1:20" s="1" customFormat="1" ht="24.95" customHeight="1" x14ac:dyDescent="0.25">
      <c r="A42" s="67">
        <v>19</v>
      </c>
      <c r="B42" s="56" t="s">
        <v>58</v>
      </c>
      <c r="C42" s="46" t="s">
        <v>11</v>
      </c>
      <c r="D42" s="46" t="s">
        <v>7</v>
      </c>
      <c r="E42" s="47">
        <v>0.4</v>
      </c>
      <c r="F42" s="44">
        <v>6</v>
      </c>
      <c r="G42" s="48">
        <f t="shared" si="3"/>
        <v>362</v>
      </c>
      <c r="H42" s="48">
        <f t="shared" si="4"/>
        <v>212.13199999999998</v>
      </c>
      <c r="I42" s="138" t="s">
        <v>75</v>
      </c>
      <c r="J42" s="213"/>
      <c r="K42" s="68"/>
      <c r="L42" s="70"/>
      <c r="M42" s="2"/>
      <c r="N42" s="2"/>
      <c r="O42" s="2"/>
      <c r="P42" s="2"/>
      <c r="Q42" s="2"/>
      <c r="R42" s="2"/>
      <c r="S42" s="2"/>
      <c r="T42" s="2"/>
    </row>
    <row r="43" spans="1:20" s="1" customFormat="1" ht="24.95" customHeight="1" x14ac:dyDescent="0.25">
      <c r="A43" s="67">
        <v>20</v>
      </c>
      <c r="B43" s="56" t="s">
        <v>98</v>
      </c>
      <c r="C43" s="46" t="s">
        <v>11</v>
      </c>
      <c r="D43" s="46" t="s">
        <v>7</v>
      </c>
      <c r="E43" s="47">
        <v>0.2</v>
      </c>
      <c r="F43" s="44">
        <v>15</v>
      </c>
      <c r="G43" s="48">
        <f t="shared" si="3"/>
        <v>181</v>
      </c>
      <c r="H43" s="48">
        <f t="shared" si="4"/>
        <v>106.06599999999999</v>
      </c>
      <c r="I43" s="138" t="s">
        <v>133</v>
      </c>
      <c r="J43" s="213"/>
      <c r="K43" s="53" t="s">
        <v>12</v>
      </c>
      <c r="L43" s="70"/>
      <c r="M43" s="2"/>
      <c r="N43" s="2"/>
      <c r="O43" s="2"/>
      <c r="P43" s="2"/>
      <c r="Q43" s="2"/>
      <c r="R43" s="2"/>
      <c r="S43" s="2"/>
      <c r="T43" s="2"/>
    </row>
    <row r="44" spans="1:20" s="1" customFormat="1" ht="24.95" customHeight="1" x14ac:dyDescent="0.25">
      <c r="A44" s="67">
        <v>21</v>
      </c>
      <c r="B44" s="72" t="s">
        <v>118</v>
      </c>
      <c r="C44" s="46" t="s">
        <v>11</v>
      </c>
      <c r="D44" s="46" t="s">
        <v>7</v>
      </c>
      <c r="E44" s="47">
        <v>0.05</v>
      </c>
      <c r="F44" s="44">
        <v>2</v>
      </c>
      <c r="G44" s="48">
        <f t="shared" si="3"/>
        <v>45.25</v>
      </c>
      <c r="H44" s="48">
        <f t="shared" si="4"/>
        <v>26.516499999999997</v>
      </c>
      <c r="I44" s="138" t="s">
        <v>75</v>
      </c>
      <c r="J44" s="213"/>
      <c r="K44" s="53"/>
      <c r="L44" s="71"/>
      <c r="M44" s="2"/>
      <c r="N44" s="2"/>
      <c r="O44" s="2"/>
      <c r="P44" s="2"/>
      <c r="Q44" s="2"/>
      <c r="R44" s="2"/>
      <c r="S44" s="2"/>
      <c r="T44" s="2"/>
    </row>
    <row r="45" spans="1:20" s="1" customFormat="1" ht="24.95" customHeight="1" x14ac:dyDescent="0.25">
      <c r="A45" s="67">
        <v>22</v>
      </c>
      <c r="B45" s="73" t="s">
        <v>57</v>
      </c>
      <c r="C45" s="46" t="s">
        <v>11</v>
      </c>
      <c r="D45" s="46" t="s">
        <v>7</v>
      </c>
      <c r="E45" s="47">
        <v>0.5</v>
      </c>
      <c r="F45" s="44">
        <v>18</v>
      </c>
      <c r="G45" s="48">
        <f t="shared" si="3"/>
        <v>452.5</v>
      </c>
      <c r="H45" s="48">
        <f t="shared" si="4"/>
        <v>265.16499999999996</v>
      </c>
      <c r="I45" s="138" t="s">
        <v>75</v>
      </c>
      <c r="J45" s="213"/>
      <c r="K45" s="68"/>
      <c r="L45" s="70"/>
      <c r="M45" s="2"/>
      <c r="N45" s="2"/>
      <c r="O45" s="2"/>
      <c r="P45" s="2"/>
      <c r="Q45" s="2"/>
      <c r="R45" s="2"/>
      <c r="S45" s="2"/>
      <c r="T45" s="2"/>
    </row>
    <row r="46" spans="1:20" s="1" customFormat="1" ht="24.95" customHeight="1" x14ac:dyDescent="0.25">
      <c r="A46" s="67">
        <v>23</v>
      </c>
      <c r="B46" s="72" t="s">
        <v>119</v>
      </c>
      <c r="C46" s="46" t="s">
        <v>11</v>
      </c>
      <c r="D46" s="46" t="s">
        <v>7</v>
      </c>
      <c r="E46" s="47">
        <v>0.25</v>
      </c>
      <c r="F46" s="44">
        <v>24</v>
      </c>
      <c r="G46" s="48">
        <f t="shared" si="3"/>
        <v>226.25</v>
      </c>
      <c r="H46" s="48">
        <f t="shared" si="4"/>
        <v>132.58249999999998</v>
      </c>
      <c r="I46" s="138" t="s">
        <v>75</v>
      </c>
      <c r="J46" s="213"/>
      <c r="K46" s="53"/>
      <c r="L46" s="71"/>
      <c r="M46" s="2"/>
      <c r="N46" s="2"/>
      <c r="O46" s="2"/>
      <c r="P46" s="2"/>
      <c r="Q46" s="2"/>
      <c r="R46" s="2"/>
      <c r="S46" s="2"/>
      <c r="T46" s="2"/>
    </row>
    <row r="47" spans="1:20" s="1" customFormat="1" ht="24.95" customHeight="1" x14ac:dyDescent="0.25">
      <c r="A47" s="67">
        <v>24</v>
      </c>
      <c r="B47" s="56" t="s">
        <v>120</v>
      </c>
      <c r="C47" s="46" t="s">
        <v>11</v>
      </c>
      <c r="D47" s="46" t="s">
        <v>7</v>
      </c>
      <c r="E47" s="47">
        <v>0.97499999999999998</v>
      </c>
      <c r="F47" s="44">
        <v>40</v>
      </c>
      <c r="G47" s="48">
        <f t="shared" si="3"/>
        <v>882.375</v>
      </c>
      <c r="H47" s="48">
        <f t="shared" si="4"/>
        <v>517.07174999999995</v>
      </c>
      <c r="I47" s="138" t="s">
        <v>133</v>
      </c>
      <c r="J47" s="213"/>
      <c r="K47" s="53" t="s">
        <v>12</v>
      </c>
      <c r="L47" s="71"/>
      <c r="M47" s="227"/>
      <c r="N47" s="227"/>
      <c r="O47" s="227"/>
      <c r="P47" s="2"/>
      <c r="Q47" s="2"/>
      <c r="R47" s="2"/>
      <c r="S47" s="2"/>
      <c r="T47" s="2"/>
    </row>
    <row r="48" spans="1:20" s="1" customFormat="1" ht="24.95" customHeight="1" x14ac:dyDescent="0.25">
      <c r="A48" s="67">
        <v>25</v>
      </c>
      <c r="B48" s="56" t="s">
        <v>121</v>
      </c>
      <c r="C48" s="46" t="s">
        <v>11</v>
      </c>
      <c r="D48" s="46" t="s">
        <v>7</v>
      </c>
      <c r="E48" s="47">
        <v>0.09</v>
      </c>
      <c r="F48" s="44">
        <v>0</v>
      </c>
      <c r="G48" s="48">
        <f t="shared" si="3"/>
        <v>81.45</v>
      </c>
      <c r="H48" s="48">
        <f t="shared" si="4"/>
        <v>47.729700000000001</v>
      </c>
      <c r="I48" s="138" t="s">
        <v>75</v>
      </c>
      <c r="J48" s="213"/>
      <c r="K48" s="59"/>
      <c r="L48" s="55"/>
      <c r="M48" s="2"/>
      <c r="N48" s="2"/>
      <c r="O48" s="2"/>
      <c r="P48" s="2"/>
      <c r="Q48" s="2"/>
      <c r="R48" s="2"/>
      <c r="S48" s="2"/>
      <c r="T48" s="2"/>
    </row>
    <row r="49" spans="1:550" s="1" customFormat="1" ht="24.95" customHeight="1" x14ac:dyDescent="0.25">
      <c r="A49" s="67">
        <v>26</v>
      </c>
      <c r="B49" s="56" t="s">
        <v>63</v>
      </c>
      <c r="C49" s="46" t="s">
        <v>11</v>
      </c>
      <c r="D49" s="46" t="s">
        <v>7</v>
      </c>
      <c r="E49" s="47">
        <v>0.32</v>
      </c>
      <c r="F49" s="44">
        <v>15</v>
      </c>
      <c r="G49" s="48">
        <f t="shared" si="3"/>
        <v>289.60000000000002</v>
      </c>
      <c r="H49" s="48">
        <f t="shared" si="4"/>
        <v>169.7056</v>
      </c>
      <c r="I49" s="138" t="s">
        <v>75</v>
      </c>
      <c r="J49" s="213"/>
      <c r="K49" s="68"/>
      <c r="L49" s="70"/>
      <c r="M49" s="2"/>
      <c r="N49" s="2"/>
      <c r="O49" s="2"/>
      <c r="P49" s="2"/>
      <c r="Q49" s="2"/>
      <c r="R49" s="2"/>
      <c r="S49" s="2"/>
      <c r="T49" s="2"/>
    </row>
    <row r="50" spans="1:550" s="1" customFormat="1" ht="24.95" customHeight="1" x14ac:dyDescent="0.25">
      <c r="A50" s="67">
        <v>27</v>
      </c>
      <c r="B50" s="56" t="s">
        <v>122</v>
      </c>
      <c r="C50" s="46" t="s">
        <v>11</v>
      </c>
      <c r="D50" s="46" t="s">
        <v>7</v>
      </c>
      <c r="E50" s="47">
        <v>0.8</v>
      </c>
      <c r="F50" s="44">
        <v>33</v>
      </c>
      <c r="G50" s="48">
        <f t="shared" si="3"/>
        <v>724</v>
      </c>
      <c r="H50" s="48">
        <f t="shared" si="4"/>
        <v>424.26399999999995</v>
      </c>
      <c r="I50" s="138" t="s">
        <v>133</v>
      </c>
      <c r="J50" s="213"/>
      <c r="K50" s="53" t="s">
        <v>12</v>
      </c>
      <c r="L50" s="70"/>
      <c r="M50" s="2"/>
      <c r="N50" s="2"/>
      <c r="O50" s="2"/>
      <c r="P50" s="2"/>
      <c r="Q50" s="2"/>
      <c r="R50" s="2"/>
      <c r="S50" s="2"/>
      <c r="T50" s="2"/>
    </row>
    <row r="51" spans="1:550" ht="24.95" customHeight="1" x14ac:dyDescent="0.25">
      <c r="A51" s="67">
        <v>28</v>
      </c>
      <c r="B51" s="56" t="s">
        <v>134</v>
      </c>
      <c r="C51" s="46" t="s">
        <v>11</v>
      </c>
      <c r="D51" s="46" t="s">
        <v>7</v>
      </c>
      <c r="E51" s="47">
        <v>0.35</v>
      </c>
      <c r="F51" s="44">
        <v>12</v>
      </c>
      <c r="G51" s="48">
        <f t="shared" si="3"/>
        <v>316.75</v>
      </c>
      <c r="H51" s="48">
        <f t="shared" si="4"/>
        <v>185.6155</v>
      </c>
      <c r="I51" s="138" t="s">
        <v>75</v>
      </c>
      <c r="J51" s="213"/>
      <c r="K51" s="141"/>
      <c r="L51" s="142"/>
      <c r="M51" s="163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  <c r="IL51"/>
      <c r="IM51"/>
      <c r="IN51"/>
      <c r="IO51"/>
      <c r="IP51"/>
      <c r="IQ51"/>
      <c r="IR51"/>
      <c r="IS51"/>
      <c r="IT51"/>
      <c r="IU51"/>
      <c r="IV51"/>
      <c r="IW51"/>
      <c r="IX51"/>
      <c r="IY51"/>
      <c r="IZ51"/>
      <c r="JA51"/>
      <c r="JB51"/>
      <c r="JC51"/>
      <c r="JD51"/>
      <c r="JE51"/>
      <c r="JF51"/>
      <c r="JG51"/>
      <c r="JH51"/>
      <c r="JI51"/>
      <c r="JJ51"/>
      <c r="JK51"/>
      <c r="JL51"/>
      <c r="JM51"/>
      <c r="JN51"/>
      <c r="JO51"/>
      <c r="JP51"/>
      <c r="JQ51"/>
      <c r="JR51"/>
      <c r="JS51"/>
      <c r="JT51"/>
      <c r="JU51"/>
      <c r="JV51"/>
      <c r="JW51"/>
      <c r="JX51"/>
      <c r="JY51"/>
      <c r="JZ51"/>
      <c r="KA51"/>
      <c r="KB51"/>
      <c r="KC51"/>
      <c r="KD51"/>
      <c r="KE51"/>
      <c r="KF51"/>
      <c r="KG51"/>
      <c r="KH51"/>
      <c r="KI51"/>
      <c r="KJ51"/>
      <c r="KK51"/>
      <c r="KL51"/>
      <c r="KM51"/>
      <c r="KN51"/>
      <c r="KO51"/>
      <c r="KP51"/>
      <c r="KQ51"/>
      <c r="KR51"/>
      <c r="KS51"/>
      <c r="KT51"/>
      <c r="KU51"/>
      <c r="KV51"/>
      <c r="KW51"/>
      <c r="KX51"/>
      <c r="KY51"/>
      <c r="KZ51"/>
      <c r="LA51"/>
      <c r="LB51"/>
      <c r="LC51"/>
      <c r="LD51"/>
      <c r="LE51"/>
      <c r="LF51"/>
      <c r="LG51"/>
      <c r="LH51"/>
      <c r="LI51"/>
      <c r="LJ51"/>
      <c r="LK51"/>
      <c r="LL51"/>
      <c r="LM51"/>
      <c r="LN51"/>
      <c r="LO51"/>
      <c r="LP51"/>
      <c r="LQ51"/>
      <c r="LR51"/>
      <c r="LS51"/>
      <c r="LT51"/>
      <c r="LU51"/>
      <c r="LV51"/>
      <c r="LW51"/>
      <c r="LX51"/>
      <c r="LY51"/>
      <c r="LZ51"/>
      <c r="MA51"/>
      <c r="MB51"/>
      <c r="MC51"/>
      <c r="MD51"/>
      <c r="ME51"/>
      <c r="MF51"/>
      <c r="MG51"/>
      <c r="MH51"/>
      <c r="MI51"/>
      <c r="MJ51"/>
      <c r="MK51"/>
      <c r="ML51"/>
      <c r="MM51"/>
      <c r="MN51"/>
      <c r="MO51"/>
      <c r="MP51"/>
      <c r="MQ51"/>
      <c r="MR51"/>
      <c r="MS51"/>
      <c r="MT51"/>
      <c r="MU51"/>
      <c r="MV51"/>
      <c r="MW51"/>
      <c r="MX51"/>
      <c r="MY51"/>
      <c r="MZ51"/>
      <c r="NA51"/>
      <c r="NB51"/>
      <c r="NC51"/>
      <c r="ND51"/>
      <c r="NE51"/>
      <c r="NF51"/>
      <c r="NG51"/>
      <c r="NH51"/>
      <c r="NI51"/>
      <c r="NJ51"/>
      <c r="NK51"/>
      <c r="NL51"/>
      <c r="NM51"/>
      <c r="NN51"/>
      <c r="NO51"/>
      <c r="NP51"/>
      <c r="NQ51"/>
      <c r="NR51"/>
      <c r="NS51"/>
      <c r="NT51"/>
      <c r="NU51"/>
      <c r="NV51"/>
      <c r="NW51"/>
      <c r="NX51"/>
      <c r="NY51"/>
      <c r="NZ51"/>
      <c r="OA51"/>
      <c r="OB51"/>
      <c r="OC51"/>
      <c r="OD51"/>
      <c r="OE51"/>
      <c r="OF51"/>
      <c r="OG51"/>
      <c r="OH51"/>
      <c r="OI51"/>
      <c r="OJ51"/>
      <c r="OK51"/>
      <c r="OL51"/>
      <c r="OM51"/>
      <c r="ON51"/>
      <c r="OO51"/>
      <c r="OP51"/>
      <c r="OQ51"/>
      <c r="OR51"/>
      <c r="OS51"/>
      <c r="OT51"/>
      <c r="OU51"/>
      <c r="OV51"/>
      <c r="OW51"/>
      <c r="OX51"/>
      <c r="OY51"/>
      <c r="OZ51"/>
      <c r="PA51"/>
      <c r="PB51"/>
      <c r="PC51"/>
      <c r="PD51"/>
      <c r="PE51"/>
      <c r="PF51"/>
      <c r="PG51"/>
      <c r="PH51"/>
      <c r="PI51"/>
      <c r="PJ51"/>
      <c r="PK51"/>
      <c r="PL51"/>
      <c r="PM51"/>
      <c r="PN51"/>
      <c r="PO51"/>
      <c r="PP51"/>
      <c r="PQ51"/>
      <c r="PR51"/>
      <c r="PS51"/>
      <c r="PT51"/>
      <c r="PU51"/>
      <c r="PV51"/>
      <c r="PW51"/>
      <c r="PX51"/>
      <c r="PY51"/>
      <c r="PZ51"/>
      <c r="QA51"/>
      <c r="QB51"/>
      <c r="QC51"/>
      <c r="QD51"/>
      <c r="QE51"/>
      <c r="QF51"/>
      <c r="QG51"/>
      <c r="QH51"/>
      <c r="QI51"/>
      <c r="QJ51"/>
      <c r="QK51"/>
      <c r="QL51"/>
      <c r="QM51"/>
      <c r="QN51"/>
      <c r="QO51"/>
      <c r="QP51"/>
      <c r="QQ51"/>
      <c r="QR51"/>
      <c r="QS51"/>
      <c r="QT51"/>
      <c r="QU51"/>
      <c r="QV51"/>
      <c r="QW51"/>
      <c r="QX51"/>
      <c r="QY51"/>
      <c r="QZ51"/>
      <c r="RA51"/>
      <c r="RB51"/>
      <c r="RC51"/>
      <c r="RD51"/>
      <c r="RE51"/>
      <c r="RF51"/>
      <c r="RG51"/>
      <c r="RH51"/>
      <c r="RI51"/>
      <c r="RJ51"/>
      <c r="RK51"/>
      <c r="RL51"/>
      <c r="RM51"/>
      <c r="RN51"/>
      <c r="RO51"/>
      <c r="RP51"/>
      <c r="RQ51"/>
      <c r="RR51"/>
      <c r="RS51"/>
      <c r="RT51"/>
      <c r="RU51"/>
      <c r="RV51"/>
      <c r="RW51"/>
      <c r="RX51"/>
      <c r="RY51"/>
      <c r="RZ51"/>
      <c r="SA51"/>
      <c r="SB51"/>
      <c r="SC51"/>
      <c r="SD51"/>
      <c r="SE51"/>
      <c r="SF51"/>
      <c r="SG51"/>
      <c r="SH51"/>
      <c r="SI51"/>
      <c r="SJ51"/>
      <c r="SK51"/>
      <c r="SL51"/>
      <c r="SM51"/>
      <c r="SN51"/>
      <c r="SO51"/>
      <c r="SP51"/>
      <c r="SQ51"/>
      <c r="SR51"/>
      <c r="SS51"/>
      <c r="ST51"/>
      <c r="SU51"/>
      <c r="SV51"/>
      <c r="SW51"/>
      <c r="SX51"/>
      <c r="SY51"/>
      <c r="SZ51"/>
      <c r="TA51"/>
      <c r="TB51"/>
      <c r="TC51"/>
      <c r="TD51"/>
      <c r="TE51"/>
      <c r="TF51"/>
      <c r="TG51"/>
      <c r="TH51"/>
      <c r="TI51"/>
      <c r="TJ51"/>
      <c r="TK51"/>
      <c r="TL51"/>
      <c r="TM51"/>
      <c r="TN51"/>
      <c r="TO51"/>
      <c r="TP51"/>
      <c r="TQ51"/>
      <c r="TR51"/>
      <c r="TS51"/>
      <c r="TT51"/>
      <c r="TU51"/>
      <c r="TV51"/>
      <c r="TW51"/>
      <c r="TX51"/>
      <c r="TY51"/>
      <c r="TZ51"/>
      <c r="UA51"/>
      <c r="UB51"/>
      <c r="UC51"/>
      <c r="UD51"/>
    </row>
    <row r="52" spans="1:550" s="10" customFormat="1" ht="24.95" customHeight="1" x14ac:dyDescent="0.25">
      <c r="A52" s="228" t="s">
        <v>17</v>
      </c>
      <c r="B52" s="228"/>
      <c r="C52" s="74" t="s">
        <v>6</v>
      </c>
      <c r="D52" s="74" t="s">
        <v>7</v>
      </c>
      <c r="E52" s="60">
        <f>SUM(E24:E51)</f>
        <v>9.5150000000000006</v>
      </c>
      <c r="F52" s="61">
        <f>SUM(F24:F51)</f>
        <v>495</v>
      </c>
      <c r="G52" s="62">
        <f>SUM(G24:G51)</f>
        <v>8611.0750000000007</v>
      </c>
      <c r="H52" s="62">
        <f>SUM(H24:H51)</f>
        <v>5046.0899499999996</v>
      </c>
      <c r="I52" s="64"/>
      <c r="J52" s="75"/>
      <c r="K52" s="76"/>
      <c r="L52" s="77"/>
      <c r="M52" s="9"/>
      <c r="N52" s="28"/>
      <c r="O52" s="28"/>
      <c r="P52" s="28"/>
      <c r="Q52" s="28"/>
      <c r="R52" s="28"/>
      <c r="S52" s="28"/>
      <c r="T52" s="28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29"/>
      <c r="AH52" s="29"/>
      <c r="AI52" s="29"/>
      <c r="AJ52" s="29"/>
      <c r="AK52" s="29"/>
      <c r="AL52" s="29"/>
      <c r="AM52" s="29"/>
      <c r="AN52" s="29"/>
      <c r="AO52" s="29"/>
      <c r="AP52" s="29"/>
      <c r="AQ52" s="29"/>
      <c r="AR52" s="29"/>
      <c r="AS52" s="29"/>
      <c r="AT52" s="29"/>
      <c r="AU52" s="29"/>
      <c r="AV52" s="29"/>
      <c r="AW52" s="29"/>
      <c r="AX52" s="29"/>
      <c r="AY52" s="29"/>
      <c r="AZ52" s="29"/>
      <c r="BA52" s="29"/>
      <c r="BB52" s="29"/>
      <c r="BC52" s="29"/>
      <c r="BD52" s="29"/>
      <c r="BE52" s="29"/>
      <c r="BF52" s="29"/>
      <c r="BG52" s="29"/>
      <c r="BH52" s="29"/>
      <c r="BI52" s="29"/>
      <c r="BJ52" s="29"/>
      <c r="BK52" s="29"/>
      <c r="BL52" s="29"/>
      <c r="BM52" s="29"/>
      <c r="BN52" s="29"/>
      <c r="BO52" s="29"/>
      <c r="BP52" s="29"/>
      <c r="BQ52" s="29"/>
      <c r="BR52" s="29"/>
      <c r="BS52" s="29"/>
      <c r="BT52" s="29"/>
      <c r="BU52" s="29"/>
      <c r="BV52" s="29"/>
      <c r="BW52" s="29"/>
      <c r="BX52" s="29"/>
      <c r="BY52" s="29"/>
      <c r="BZ52" s="29"/>
      <c r="CA52" s="29"/>
      <c r="CB52" s="29"/>
      <c r="CC52" s="29"/>
      <c r="CD52" s="29"/>
      <c r="CE52" s="29"/>
      <c r="CF52" s="29"/>
      <c r="CG52" s="29"/>
      <c r="CH52" s="29"/>
      <c r="CI52" s="29"/>
      <c r="CJ52" s="29"/>
      <c r="CK52" s="29"/>
      <c r="CL52" s="29"/>
      <c r="CM52" s="29"/>
      <c r="CN52" s="29"/>
      <c r="CO52" s="29"/>
      <c r="CP52" s="29"/>
      <c r="CQ52" s="29"/>
      <c r="CR52" s="29"/>
      <c r="CS52" s="29"/>
      <c r="CT52" s="29"/>
      <c r="CU52" s="29"/>
      <c r="CV52" s="29"/>
      <c r="CW52" s="29"/>
      <c r="CX52" s="29"/>
      <c r="CY52" s="29"/>
      <c r="CZ52" s="29"/>
      <c r="DA52" s="29"/>
      <c r="DB52" s="29"/>
      <c r="DC52" s="29"/>
      <c r="DD52" s="29"/>
      <c r="DE52" s="29"/>
      <c r="DF52" s="29"/>
      <c r="DG52" s="29"/>
      <c r="DH52" s="29"/>
      <c r="DI52" s="29"/>
      <c r="DJ52" s="29"/>
      <c r="DK52" s="29"/>
      <c r="DL52" s="29"/>
      <c r="DM52" s="29"/>
      <c r="DN52" s="29"/>
      <c r="DO52" s="29"/>
      <c r="DP52" s="29"/>
      <c r="DQ52" s="29"/>
      <c r="DR52" s="29"/>
      <c r="DS52" s="29"/>
      <c r="DT52" s="29"/>
      <c r="DU52" s="29"/>
      <c r="DV52" s="29"/>
      <c r="DW52" s="29"/>
      <c r="DX52" s="29"/>
      <c r="DY52" s="29"/>
      <c r="DZ52" s="29"/>
      <c r="EA52" s="29"/>
      <c r="EB52" s="29"/>
      <c r="EC52" s="29"/>
      <c r="ED52" s="29"/>
      <c r="EE52" s="29"/>
      <c r="EF52" s="29"/>
      <c r="EG52" s="29"/>
      <c r="EH52" s="29"/>
      <c r="EI52" s="29"/>
      <c r="EJ52" s="29"/>
      <c r="EK52" s="29"/>
      <c r="EL52" s="29"/>
      <c r="EM52" s="29"/>
      <c r="EN52" s="29"/>
      <c r="EO52" s="29"/>
      <c r="EP52" s="29"/>
      <c r="EQ52" s="29"/>
      <c r="ER52" s="29"/>
      <c r="ES52" s="29"/>
      <c r="ET52" s="29"/>
      <c r="EU52" s="29"/>
      <c r="EV52" s="29"/>
      <c r="EW52" s="29"/>
      <c r="EX52" s="29"/>
      <c r="EY52" s="29"/>
      <c r="EZ52" s="29"/>
      <c r="FA52" s="29"/>
      <c r="FB52" s="29"/>
      <c r="FC52" s="29"/>
      <c r="FD52" s="29"/>
      <c r="FE52" s="29"/>
      <c r="FF52" s="29"/>
      <c r="FG52" s="29"/>
      <c r="FH52" s="29"/>
      <c r="FI52" s="29"/>
      <c r="FJ52" s="29"/>
      <c r="FK52" s="29"/>
      <c r="FL52" s="29"/>
      <c r="FM52" s="29"/>
      <c r="FN52" s="29"/>
      <c r="FO52" s="29"/>
      <c r="FP52" s="29"/>
      <c r="FQ52" s="29"/>
      <c r="FR52" s="29"/>
      <c r="FS52" s="29"/>
      <c r="FT52" s="29"/>
      <c r="FU52" s="29"/>
      <c r="FV52" s="29"/>
      <c r="FW52" s="29"/>
      <c r="FX52" s="29"/>
      <c r="FY52" s="29"/>
      <c r="FZ52" s="29"/>
      <c r="GA52" s="29"/>
      <c r="GB52" s="29"/>
      <c r="GC52" s="29"/>
      <c r="GD52" s="29"/>
      <c r="GE52" s="29"/>
      <c r="GF52" s="29"/>
      <c r="GG52" s="29"/>
      <c r="GH52" s="29"/>
      <c r="GI52" s="29"/>
      <c r="GJ52" s="29"/>
      <c r="GK52" s="29"/>
      <c r="GL52" s="29"/>
      <c r="GM52" s="29"/>
      <c r="GN52" s="29"/>
      <c r="GO52" s="29"/>
      <c r="GP52" s="29"/>
      <c r="GQ52" s="29"/>
      <c r="GR52" s="29"/>
      <c r="GS52" s="29"/>
      <c r="GT52" s="29"/>
      <c r="GU52" s="29"/>
      <c r="GV52" s="29"/>
      <c r="GW52" s="29"/>
      <c r="GX52" s="29"/>
      <c r="GY52" s="29"/>
      <c r="GZ52" s="29"/>
      <c r="HA52" s="29"/>
      <c r="HB52" s="29"/>
      <c r="HC52" s="29"/>
      <c r="HD52" s="29"/>
      <c r="HE52" s="29"/>
      <c r="HF52" s="29"/>
      <c r="HG52" s="29"/>
      <c r="HH52" s="29"/>
      <c r="HI52" s="29"/>
      <c r="HJ52" s="29"/>
      <c r="HK52" s="29"/>
      <c r="HL52" s="29"/>
      <c r="HM52" s="29"/>
      <c r="HN52" s="29"/>
      <c r="HO52" s="29"/>
      <c r="HP52" s="29"/>
      <c r="HQ52" s="29"/>
      <c r="HR52" s="29"/>
      <c r="HS52" s="29"/>
      <c r="HT52" s="29"/>
      <c r="HU52" s="29"/>
      <c r="HV52" s="29"/>
      <c r="HW52" s="29"/>
      <c r="HX52" s="29"/>
      <c r="HY52" s="29"/>
      <c r="HZ52" s="29"/>
      <c r="IA52" s="29"/>
      <c r="IB52" s="29"/>
      <c r="IC52" s="29"/>
      <c r="ID52" s="29"/>
      <c r="IE52" s="29"/>
      <c r="IF52" s="29"/>
      <c r="IG52" s="29"/>
      <c r="IH52" s="29"/>
      <c r="II52" s="29"/>
      <c r="IJ52" s="29"/>
      <c r="IK52" s="29"/>
      <c r="IL52" s="29"/>
      <c r="IM52" s="29"/>
      <c r="IN52" s="29"/>
      <c r="IO52" s="29"/>
      <c r="IP52" s="29"/>
      <c r="IQ52" s="29"/>
      <c r="IR52" s="29"/>
      <c r="IS52" s="29"/>
      <c r="IT52" s="29"/>
      <c r="IU52" s="29"/>
      <c r="IV52" s="29"/>
      <c r="IW52" s="29"/>
      <c r="IX52" s="29"/>
      <c r="IY52" s="29"/>
      <c r="IZ52" s="29"/>
      <c r="JA52" s="29"/>
      <c r="JB52" s="29"/>
      <c r="JC52" s="29"/>
      <c r="JD52" s="29"/>
      <c r="JE52" s="29"/>
      <c r="JF52" s="29"/>
      <c r="JG52" s="29"/>
      <c r="JH52" s="29"/>
      <c r="JI52" s="29"/>
      <c r="JJ52" s="29"/>
      <c r="JK52" s="29"/>
      <c r="JL52" s="29"/>
      <c r="JM52" s="29"/>
      <c r="JN52" s="29"/>
      <c r="JO52" s="29"/>
      <c r="JP52" s="29"/>
      <c r="JQ52" s="29"/>
      <c r="JR52" s="29"/>
      <c r="JS52" s="29"/>
      <c r="JT52" s="29"/>
      <c r="JU52" s="29"/>
      <c r="JV52" s="29"/>
      <c r="JW52" s="29"/>
      <c r="JX52" s="29"/>
      <c r="JY52" s="29"/>
      <c r="JZ52" s="29"/>
      <c r="KA52" s="29"/>
      <c r="KB52" s="29"/>
      <c r="KC52" s="29"/>
      <c r="KD52" s="29"/>
      <c r="KE52" s="29"/>
      <c r="KF52" s="29"/>
      <c r="KG52" s="29"/>
      <c r="KH52" s="29"/>
      <c r="KI52" s="29"/>
      <c r="KJ52" s="29"/>
      <c r="KK52" s="29"/>
      <c r="KL52" s="29"/>
      <c r="KM52" s="29"/>
      <c r="KN52" s="29"/>
      <c r="KO52" s="29"/>
      <c r="KP52" s="29"/>
      <c r="KQ52" s="29"/>
      <c r="KR52" s="29"/>
      <c r="KS52" s="29"/>
      <c r="KT52" s="29"/>
      <c r="KU52" s="29"/>
      <c r="KV52" s="29"/>
      <c r="KW52" s="29"/>
      <c r="KX52" s="29"/>
      <c r="KY52" s="29"/>
      <c r="KZ52" s="29"/>
      <c r="LA52" s="29"/>
      <c r="LB52" s="29"/>
      <c r="LC52" s="29"/>
      <c r="LD52" s="29"/>
      <c r="LE52" s="29"/>
      <c r="LF52" s="29"/>
      <c r="LG52" s="29"/>
      <c r="LH52" s="29"/>
      <c r="LI52" s="29"/>
      <c r="LJ52" s="29"/>
      <c r="LK52" s="29"/>
      <c r="LL52" s="29"/>
      <c r="LM52" s="29"/>
      <c r="LN52" s="29"/>
      <c r="LO52" s="29"/>
      <c r="LP52" s="29"/>
      <c r="LQ52" s="29"/>
      <c r="LR52" s="29"/>
      <c r="LS52" s="29"/>
      <c r="LT52" s="29"/>
      <c r="LU52" s="29"/>
      <c r="LV52" s="29"/>
      <c r="LW52" s="29"/>
      <c r="LX52" s="29"/>
      <c r="LY52" s="29"/>
      <c r="LZ52" s="29"/>
      <c r="MA52" s="29"/>
      <c r="MB52" s="29"/>
      <c r="MC52" s="29"/>
      <c r="MD52" s="29"/>
      <c r="ME52" s="29"/>
      <c r="MF52" s="29"/>
      <c r="MG52" s="29"/>
      <c r="MH52" s="29"/>
      <c r="MI52" s="29"/>
      <c r="MJ52" s="29"/>
      <c r="MK52" s="29"/>
      <c r="ML52" s="29"/>
      <c r="MM52" s="29"/>
      <c r="MN52" s="29"/>
      <c r="MO52" s="29"/>
      <c r="MP52" s="29"/>
      <c r="MQ52" s="29"/>
      <c r="MR52" s="29"/>
      <c r="MS52" s="29"/>
      <c r="MT52" s="29"/>
      <c r="MU52" s="29"/>
      <c r="MV52" s="29"/>
      <c r="MW52" s="29"/>
      <c r="MX52" s="29"/>
      <c r="MY52" s="29"/>
      <c r="MZ52" s="29"/>
      <c r="NA52" s="29"/>
      <c r="NB52" s="29"/>
      <c r="NC52" s="29"/>
      <c r="ND52" s="29"/>
      <c r="NE52" s="29"/>
      <c r="NF52" s="29"/>
      <c r="NG52" s="29"/>
      <c r="NH52" s="29"/>
      <c r="NI52" s="29"/>
      <c r="NJ52" s="29"/>
      <c r="NK52" s="29"/>
      <c r="NL52" s="29"/>
      <c r="NM52" s="29"/>
      <c r="NN52" s="29"/>
      <c r="NO52" s="29"/>
      <c r="NP52" s="29"/>
      <c r="NQ52" s="29"/>
      <c r="NR52" s="29"/>
      <c r="NS52" s="29"/>
      <c r="NT52" s="29"/>
      <c r="NU52" s="29"/>
      <c r="NV52" s="29"/>
      <c r="NW52" s="29"/>
      <c r="NX52" s="29"/>
      <c r="NY52" s="29"/>
      <c r="NZ52" s="29"/>
      <c r="OA52" s="29"/>
      <c r="OB52" s="29"/>
      <c r="OC52" s="29"/>
      <c r="OD52" s="29"/>
      <c r="OE52" s="29"/>
      <c r="OF52" s="29"/>
      <c r="OG52" s="29"/>
      <c r="OH52" s="29"/>
      <c r="OI52" s="29"/>
      <c r="OJ52" s="29"/>
      <c r="OK52" s="29"/>
      <c r="OL52" s="29"/>
      <c r="OM52" s="29"/>
      <c r="ON52" s="29"/>
      <c r="OO52" s="29"/>
      <c r="OP52" s="29"/>
      <c r="OQ52" s="29"/>
      <c r="OR52" s="29"/>
      <c r="OS52" s="29"/>
      <c r="OT52" s="29"/>
      <c r="OU52" s="29"/>
      <c r="OV52" s="29"/>
      <c r="OW52" s="29"/>
      <c r="OX52" s="29"/>
      <c r="OY52" s="29"/>
      <c r="OZ52" s="29"/>
      <c r="PA52" s="29"/>
      <c r="PB52" s="29"/>
      <c r="PC52" s="29"/>
      <c r="PD52" s="29"/>
      <c r="PE52" s="29"/>
      <c r="PF52" s="29"/>
      <c r="PG52" s="29"/>
      <c r="PH52" s="29"/>
      <c r="PI52" s="29"/>
      <c r="PJ52" s="29"/>
      <c r="PK52" s="29"/>
      <c r="PL52" s="29"/>
      <c r="PM52" s="29"/>
      <c r="PN52" s="29"/>
      <c r="PO52" s="29"/>
      <c r="PP52" s="29"/>
      <c r="PQ52" s="29"/>
      <c r="PR52" s="29"/>
      <c r="PS52" s="29"/>
      <c r="PT52" s="29"/>
      <c r="PU52" s="29"/>
      <c r="PV52" s="29"/>
      <c r="PW52" s="29"/>
      <c r="PX52" s="29"/>
      <c r="PY52" s="29"/>
      <c r="PZ52" s="29"/>
      <c r="QA52" s="29"/>
      <c r="QB52" s="29"/>
      <c r="QC52" s="29"/>
      <c r="QD52" s="29"/>
      <c r="QE52" s="29"/>
      <c r="QF52" s="29"/>
      <c r="QG52" s="29"/>
      <c r="QH52" s="29"/>
      <c r="QI52" s="29"/>
      <c r="QJ52" s="29"/>
      <c r="QK52" s="29"/>
      <c r="QL52" s="29"/>
      <c r="QM52" s="29"/>
      <c r="QN52" s="29"/>
      <c r="QO52" s="29"/>
      <c r="QP52" s="29"/>
      <c r="QQ52" s="29"/>
      <c r="QR52" s="29"/>
      <c r="QS52" s="29"/>
      <c r="QT52" s="29"/>
      <c r="QU52" s="29"/>
      <c r="QV52" s="29"/>
      <c r="QW52" s="29"/>
      <c r="QX52" s="29"/>
      <c r="QY52" s="29"/>
      <c r="QZ52" s="29"/>
      <c r="RA52" s="29"/>
      <c r="RB52" s="29"/>
      <c r="RC52" s="29"/>
      <c r="RD52" s="29"/>
      <c r="RE52" s="29"/>
      <c r="RF52" s="29"/>
      <c r="RG52" s="29"/>
      <c r="RH52" s="29"/>
      <c r="RI52" s="29"/>
      <c r="RJ52" s="29"/>
      <c r="RK52" s="29"/>
      <c r="RL52" s="29"/>
      <c r="RM52" s="29"/>
      <c r="RN52" s="29"/>
      <c r="RO52" s="29"/>
      <c r="RP52" s="29"/>
      <c r="RQ52" s="29"/>
      <c r="RR52" s="29"/>
      <c r="RS52" s="29"/>
      <c r="RT52" s="29"/>
      <c r="RU52" s="29"/>
      <c r="RV52" s="29"/>
      <c r="RW52" s="29"/>
      <c r="RX52" s="29"/>
      <c r="RY52" s="29"/>
      <c r="RZ52" s="29"/>
      <c r="SA52" s="29"/>
      <c r="SB52" s="29"/>
      <c r="SC52" s="29"/>
      <c r="SD52" s="29"/>
      <c r="SE52" s="29"/>
      <c r="SF52" s="29"/>
      <c r="SG52" s="29"/>
      <c r="SH52" s="29"/>
      <c r="SI52" s="29"/>
      <c r="SJ52" s="29"/>
      <c r="SK52" s="29"/>
      <c r="SL52" s="29"/>
      <c r="SM52" s="29"/>
      <c r="SN52" s="29"/>
      <c r="SO52" s="29"/>
      <c r="SP52" s="29"/>
      <c r="SQ52" s="29"/>
      <c r="SR52" s="29"/>
      <c r="SS52" s="29"/>
      <c r="ST52" s="29"/>
      <c r="SU52" s="29"/>
      <c r="SV52" s="29"/>
      <c r="SW52" s="29"/>
      <c r="SX52" s="29"/>
      <c r="SY52" s="29"/>
      <c r="SZ52" s="29"/>
      <c r="TA52" s="29"/>
      <c r="TB52" s="29"/>
      <c r="TC52" s="29"/>
      <c r="TD52" s="29"/>
      <c r="TE52" s="29"/>
      <c r="TF52" s="29"/>
      <c r="TG52" s="29"/>
      <c r="TH52" s="29"/>
      <c r="TI52" s="29"/>
      <c r="TJ52" s="29"/>
      <c r="TK52" s="29"/>
      <c r="TL52" s="29"/>
      <c r="TM52" s="29"/>
      <c r="TN52" s="29"/>
      <c r="TO52" s="29"/>
      <c r="TP52" s="29"/>
      <c r="TQ52" s="29"/>
      <c r="TR52" s="29"/>
      <c r="TS52" s="29"/>
      <c r="TT52" s="29"/>
      <c r="TU52" s="29"/>
      <c r="TV52" s="29"/>
      <c r="TW52" s="29"/>
      <c r="TX52" s="29"/>
      <c r="TY52" s="29"/>
      <c r="TZ52" s="29"/>
      <c r="UA52" s="29"/>
      <c r="UB52" s="29"/>
      <c r="UC52" s="29"/>
      <c r="UD52" s="29"/>
    </row>
    <row r="53" spans="1:550" s="2" customFormat="1" x14ac:dyDescent="0.25">
      <c r="A53" s="159"/>
      <c r="B53" s="180"/>
      <c r="C53" s="181"/>
      <c r="D53" s="181"/>
      <c r="E53" s="182"/>
      <c r="F53" s="96"/>
      <c r="G53" s="183"/>
      <c r="H53" s="183"/>
      <c r="I53" s="68"/>
      <c r="J53" s="184"/>
      <c r="K53" s="185"/>
      <c r="L53" s="186"/>
    </row>
    <row r="54" spans="1:550" s="133" customFormat="1" ht="24" customHeight="1" x14ac:dyDescent="0.25">
      <c r="A54" s="217" t="s">
        <v>19</v>
      </c>
      <c r="B54" s="217"/>
      <c r="C54" s="217"/>
      <c r="D54" s="217"/>
      <c r="E54" s="217"/>
      <c r="F54" s="217"/>
      <c r="G54" s="217"/>
      <c r="H54" s="217"/>
      <c r="I54" s="217"/>
      <c r="J54" s="217"/>
      <c r="K54" s="217"/>
      <c r="L54" s="217"/>
      <c r="N54" s="134"/>
      <c r="O54" s="134"/>
      <c r="P54" s="134"/>
      <c r="Q54" s="134"/>
      <c r="R54" s="134"/>
      <c r="S54" s="134"/>
      <c r="T54" s="134"/>
      <c r="U54" s="134"/>
      <c r="V54" s="134"/>
      <c r="W54" s="134"/>
      <c r="X54" s="134"/>
      <c r="Y54" s="134"/>
      <c r="Z54" s="134"/>
      <c r="AA54" s="134"/>
      <c r="AB54" s="134"/>
      <c r="AC54" s="134"/>
      <c r="AD54" s="134"/>
      <c r="AE54" s="134"/>
      <c r="AF54" s="134"/>
      <c r="AG54" s="134"/>
      <c r="AH54" s="134"/>
      <c r="AI54" s="134"/>
      <c r="AJ54" s="134"/>
      <c r="AK54" s="134"/>
      <c r="AL54" s="134"/>
      <c r="AM54" s="134"/>
      <c r="AN54" s="134"/>
      <c r="AO54" s="134"/>
      <c r="AP54" s="134"/>
      <c r="AQ54" s="134"/>
      <c r="AR54" s="134"/>
      <c r="AS54" s="134"/>
      <c r="AT54" s="134"/>
      <c r="AU54" s="134"/>
      <c r="AV54" s="134"/>
      <c r="AW54" s="134"/>
      <c r="AX54" s="134"/>
      <c r="AY54" s="134"/>
      <c r="AZ54" s="134"/>
      <c r="BA54" s="134"/>
      <c r="BB54" s="134"/>
      <c r="BC54" s="134"/>
      <c r="BD54" s="134"/>
      <c r="BE54" s="134"/>
      <c r="BF54" s="134"/>
      <c r="BG54" s="134"/>
      <c r="BH54" s="134"/>
      <c r="BI54" s="134"/>
      <c r="BJ54" s="134"/>
      <c r="BK54" s="134"/>
      <c r="BL54" s="134"/>
      <c r="BM54" s="134"/>
      <c r="BN54" s="134"/>
      <c r="BO54" s="134"/>
      <c r="BP54" s="134"/>
      <c r="BQ54" s="134"/>
      <c r="BR54" s="134"/>
      <c r="BS54" s="134"/>
      <c r="BT54" s="134"/>
      <c r="BU54" s="134"/>
      <c r="BV54" s="134"/>
      <c r="BW54" s="134"/>
      <c r="BX54" s="134"/>
      <c r="BY54" s="134"/>
      <c r="BZ54" s="134"/>
      <c r="CA54" s="134"/>
      <c r="CB54" s="134"/>
      <c r="CC54" s="134"/>
      <c r="CD54" s="134"/>
      <c r="CE54" s="134"/>
      <c r="CF54" s="134"/>
      <c r="CG54" s="134"/>
      <c r="CH54" s="134"/>
      <c r="CI54" s="134"/>
      <c r="CJ54" s="134"/>
      <c r="CK54" s="134"/>
      <c r="CL54" s="134"/>
      <c r="CM54" s="134"/>
      <c r="CN54" s="134"/>
      <c r="CO54" s="134"/>
      <c r="CP54" s="134"/>
      <c r="CQ54" s="134"/>
      <c r="CR54" s="134"/>
      <c r="CS54" s="134"/>
      <c r="CT54" s="134"/>
      <c r="CU54" s="134"/>
      <c r="CV54" s="134"/>
      <c r="CW54" s="134"/>
      <c r="CX54" s="134"/>
      <c r="CY54" s="134"/>
      <c r="CZ54" s="134"/>
      <c r="DA54" s="134"/>
      <c r="DB54" s="134"/>
      <c r="DC54" s="134"/>
      <c r="DD54" s="134"/>
      <c r="DE54" s="134"/>
      <c r="DF54" s="134"/>
      <c r="DG54" s="134"/>
      <c r="DH54" s="134"/>
      <c r="DI54" s="134"/>
      <c r="DJ54" s="134"/>
      <c r="DK54" s="134"/>
      <c r="DL54" s="134"/>
      <c r="DM54" s="134"/>
      <c r="DN54" s="134"/>
      <c r="DO54" s="134"/>
      <c r="DP54" s="134"/>
      <c r="DQ54" s="134"/>
      <c r="DR54" s="134"/>
      <c r="DS54" s="134"/>
      <c r="DT54" s="134"/>
      <c r="DU54" s="134"/>
      <c r="DV54" s="134"/>
      <c r="DW54" s="134"/>
      <c r="DX54" s="134"/>
      <c r="DY54" s="134"/>
      <c r="DZ54" s="134"/>
      <c r="EA54" s="134"/>
      <c r="EB54" s="134"/>
      <c r="EC54" s="134"/>
      <c r="ED54" s="134"/>
      <c r="EE54" s="134"/>
      <c r="EF54" s="134"/>
      <c r="EG54" s="134"/>
      <c r="EH54" s="134"/>
      <c r="EI54" s="134"/>
      <c r="EJ54" s="134"/>
      <c r="EK54" s="134"/>
      <c r="EL54" s="134"/>
      <c r="EM54" s="134"/>
      <c r="EN54" s="134"/>
      <c r="EO54" s="134"/>
      <c r="EP54" s="134"/>
      <c r="EQ54" s="134"/>
      <c r="ER54" s="134"/>
      <c r="ES54" s="134"/>
      <c r="ET54" s="134"/>
      <c r="EU54" s="134"/>
      <c r="EV54" s="134"/>
      <c r="EW54" s="134"/>
      <c r="EX54" s="134"/>
      <c r="EY54" s="134"/>
      <c r="EZ54" s="134"/>
      <c r="FA54" s="134"/>
      <c r="FB54" s="134"/>
      <c r="FC54" s="134"/>
      <c r="FD54" s="134"/>
      <c r="FE54" s="134"/>
      <c r="FF54" s="134"/>
      <c r="FG54" s="134"/>
      <c r="FH54" s="134"/>
      <c r="FI54" s="134"/>
      <c r="FJ54" s="134"/>
      <c r="FK54" s="134"/>
      <c r="FL54" s="134"/>
      <c r="FM54" s="134"/>
      <c r="FN54" s="134"/>
      <c r="FO54" s="134"/>
      <c r="FP54" s="134"/>
      <c r="FQ54" s="134"/>
      <c r="FR54" s="134"/>
      <c r="FS54" s="134"/>
      <c r="FT54" s="134"/>
      <c r="FU54" s="134"/>
      <c r="FV54" s="134"/>
      <c r="FW54" s="134"/>
      <c r="FX54" s="134"/>
      <c r="FY54" s="134"/>
      <c r="FZ54" s="134"/>
      <c r="GA54" s="134"/>
      <c r="GB54" s="134"/>
      <c r="GC54" s="134"/>
      <c r="GD54" s="134"/>
      <c r="GE54" s="134"/>
      <c r="GF54" s="134"/>
      <c r="GG54" s="134"/>
      <c r="GH54" s="134"/>
      <c r="GI54" s="134"/>
      <c r="GJ54" s="134"/>
      <c r="GK54" s="134"/>
      <c r="GL54" s="134"/>
      <c r="GM54" s="134"/>
      <c r="GN54" s="134"/>
      <c r="GO54" s="134"/>
      <c r="GP54" s="134"/>
      <c r="GQ54" s="134"/>
      <c r="GR54" s="134"/>
      <c r="GS54" s="134"/>
      <c r="GT54" s="134"/>
      <c r="GU54" s="134"/>
      <c r="GV54" s="134"/>
      <c r="GW54" s="134"/>
      <c r="GX54" s="134"/>
      <c r="GY54" s="134"/>
      <c r="GZ54" s="134"/>
      <c r="HA54" s="134"/>
      <c r="HB54" s="134"/>
      <c r="HC54" s="134"/>
      <c r="HD54" s="134"/>
      <c r="HE54" s="134"/>
      <c r="HF54" s="134"/>
      <c r="HG54" s="134"/>
      <c r="HH54" s="134"/>
      <c r="HI54" s="134"/>
      <c r="HJ54" s="134"/>
      <c r="HK54" s="134"/>
      <c r="HL54" s="134"/>
      <c r="HM54" s="134"/>
      <c r="HN54" s="134"/>
      <c r="HO54" s="134"/>
      <c r="HP54" s="134"/>
      <c r="HQ54" s="134"/>
      <c r="HR54" s="134"/>
      <c r="HS54" s="134"/>
      <c r="HT54" s="134"/>
      <c r="HU54" s="134"/>
      <c r="HV54" s="134"/>
      <c r="HW54" s="134"/>
      <c r="HX54" s="134"/>
      <c r="HY54" s="134"/>
      <c r="HZ54" s="134"/>
      <c r="IA54" s="134"/>
      <c r="IB54" s="134"/>
      <c r="IC54" s="134"/>
      <c r="ID54" s="134"/>
      <c r="IE54" s="134"/>
      <c r="IF54" s="134"/>
      <c r="IG54" s="134"/>
      <c r="IH54" s="134"/>
      <c r="II54" s="134"/>
      <c r="IJ54" s="134"/>
      <c r="IK54" s="134"/>
      <c r="IL54" s="134"/>
      <c r="IM54" s="134"/>
      <c r="IN54" s="134"/>
      <c r="IO54" s="134"/>
      <c r="IP54" s="134"/>
      <c r="IQ54" s="134"/>
      <c r="IR54" s="134"/>
      <c r="IS54" s="134"/>
      <c r="IT54" s="134"/>
      <c r="IU54" s="134"/>
      <c r="IV54" s="134"/>
      <c r="IW54" s="134"/>
      <c r="IX54" s="134"/>
      <c r="IY54" s="134"/>
      <c r="IZ54" s="134"/>
      <c r="JA54" s="134"/>
      <c r="JB54" s="134"/>
      <c r="JC54" s="134"/>
      <c r="JD54" s="134"/>
      <c r="JE54" s="134"/>
      <c r="JF54" s="134"/>
      <c r="JG54" s="134"/>
      <c r="JH54" s="134"/>
      <c r="JI54" s="134"/>
      <c r="JJ54" s="134"/>
      <c r="JK54" s="134"/>
      <c r="JL54" s="134"/>
      <c r="JM54" s="134"/>
      <c r="JN54" s="134"/>
      <c r="JO54" s="134"/>
      <c r="JP54" s="134"/>
      <c r="JQ54" s="134"/>
      <c r="JR54" s="134"/>
      <c r="JS54" s="134"/>
      <c r="JT54" s="134"/>
      <c r="JU54" s="134"/>
      <c r="JV54" s="134"/>
      <c r="JW54" s="134"/>
      <c r="JX54" s="134"/>
      <c r="JY54" s="134"/>
      <c r="JZ54" s="134"/>
      <c r="KA54" s="134"/>
      <c r="KB54" s="134"/>
      <c r="KC54" s="134"/>
      <c r="KD54" s="134"/>
      <c r="KE54" s="134"/>
      <c r="KF54" s="134"/>
      <c r="KG54" s="134"/>
      <c r="KH54" s="134"/>
      <c r="KI54" s="134"/>
      <c r="KJ54" s="134"/>
      <c r="KK54" s="134"/>
      <c r="KL54" s="134"/>
      <c r="KM54" s="134"/>
      <c r="KN54" s="134"/>
      <c r="KO54" s="134"/>
      <c r="KP54" s="134"/>
      <c r="KQ54" s="134"/>
      <c r="KR54" s="134"/>
      <c r="KS54" s="134"/>
      <c r="KT54" s="134"/>
      <c r="KU54" s="134"/>
      <c r="KV54" s="134"/>
      <c r="KW54" s="134"/>
      <c r="KX54" s="134"/>
      <c r="KY54" s="134"/>
      <c r="KZ54" s="134"/>
      <c r="LA54" s="134"/>
      <c r="LB54" s="134"/>
      <c r="LC54" s="134"/>
      <c r="LD54" s="134"/>
      <c r="LE54" s="134"/>
      <c r="LF54" s="134"/>
      <c r="LG54" s="134"/>
      <c r="LH54" s="134"/>
      <c r="LI54" s="134"/>
      <c r="LJ54" s="134"/>
      <c r="LK54" s="134"/>
      <c r="LL54" s="134"/>
      <c r="LM54" s="134"/>
      <c r="LN54" s="134"/>
      <c r="LO54" s="134"/>
      <c r="LP54" s="134"/>
      <c r="LQ54" s="134"/>
      <c r="LR54" s="134"/>
      <c r="LS54" s="134"/>
      <c r="LT54" s="134"/>
      <c r="LU54" s="134"/>
      <c r="LV54" s="134"/>
      <c r="LW54" s="134"/>
      <c r="LX54" s="134"/>
      <c r="LY54" s="134"/>
      <c r="LZ54" s="134"/>
      <c r="MA54" s="134"/>
      <c r="MB54" s="134"/>
      <c r="MC54" s="134"/>
      <c r="MD54" s="134"/>
      <c r="ME54" s="134"/>
      <c r="MF54" s="134"/>
      <c r="MG54" s="134"/>
      <c r="MH54" s="134"/>
      <c r="MI54" s="134"/>
      <c r="MJ54" s="134"/>
      <c r="MK54" s="134"/>
      <c r="ML54" s="134"/>
      <c r="MM54" s="134"/>
      <c r="MN54" s="134"/>
      <c r="MO54" s="134"/>
      <c r="MP54" s="134"/>
      <c r="MQ54" s="134"/>
      <c r="MR54" s="134"/>
      <c r="MS54" s="134"/>
      <c r="MT54" s="134"/>
      <c r="MU54" s="134"/>
      <c r="MV54" s="134"/>
      <c r="MW54" s="134"/>
      <c r="MX54" s="134"/>
      <c r="MY54" s="134"/>
      <c r="MZ54" s="134"/>
      <c r="NA54" s="134"/>
      <c r="NB54" s="134"/>
      <c r="NC54" s="134"/>
      <c r="ND54" s="134"/>
      <c r="NE54" s="134"/>
      <c r="NF54" s="134"/>
      <c r="NG54" s="134"/>
      <c r="NH54" s="134"/>
      <c r="NI54" s="134"/>
      <c r="NJ54" s="134"/>
      <c r="NK54" s="134"/>
      <c r="NL54" s="134"/>
      <c r="NM54" s="134"/>
      <c r="NN54" s="134"/>
      <c r="NO54" s="134"/>
      <c r="NP54" s="134"/>
      <c r="NQ54" s="134"/>
      <c r="NR54" s="134"/>
      <c r="NS54" s="134"/>
      <c r="NT54" s="134"/>
      <c r="NU54" s="134"/>
      <c r="NV54" s="134"/>
      <c r="NW54" s="134"/>
      <c r="NX54" s="134"/>
      <c r="NY54" s="134"/>
      <c r="NZ54" s="134"/>
      <c r="OA54" s="134"/>
      <c r="OB54" s="134"/>
      <c r="OC54" s="134"/>
      <c r="OD54" s="134"/>
      <c r="OE54" s="134"/>
      <c r="OF54" s="134"/>
      <c r="OG54" s="134"/>
      <c r="OH54" s="134"/>
      <c r="OI54" s="134"/>
      <c r="OJ54" s="134"/>
      <c r="OK54" s="134"/>
      <c r="OL54" s="134"/>
      <c r="OM54" s="134"/>
      <c r="ON54" s="134"/>
      <c r="OO54" s="134"/>
      <c r="OP54" s="134"/>
      <c r="OQ54" s="134"/>
      <c r="OR54" s="134"/>
      <c r="OS54" s="134"/>
      <c r="OT54" s="134"/>
      <c r="OU54" s="134"/>
      <c r="OV54" s="134"/>
      <c r="OW54" s="134"/>
      <c r="OX54" s="134"/>
      <c r="OY54" s="134"/>
      <c r="OZ54" s="134"/>
      <c r="PA54" s="134"/>
      <c r="PB54" s="134"/>
      <c r="PC54" s="134"/>
      <c r="PD54" s="134"/>
      <c r="PE54" s="134"/>
      <c r="PF54" s="134"/>
      <c r="PG54" s="134"/>
      <c r="PH54" s="134"/>
      <c r="PI54" s="134"/>
      <c r="PJ54" s="134"/>
      <c r="PK54" s="134"/>
      <c r="PL54" s="134"/>
      <c r="PM54" s="134"/>
      <c r="PN54" s="134"/>
      <c r="PO54" s="134"/>
      <c r="PP54" s="134"/>
      <c r="PQ54" s="134"/>
      <c r="PR54" s="134"/>
      <c r="PS54" s="134"/>
      <c r="PT54" s="134"/>
      <c r="PU54" s="134"/>
      <c r="PV54" s="134"/>
      <c r="PW54" s="134"/>
      <c r="PX54" s="134"/>
      <c r="PY54" s="134"/>
      <c r="PZ54" s="134"/>
      <c r="QA54" s="134"/>
      <c r="QB54" s="134"/>
      <c r="QC54" s="134"/>
      <c r="QD54" s="134"/>
      <c r="QE54" s="134"/>
      <c r="QF54" s="134"/>
      <c r="QG54" s="134"/>
      <c r="QH54" s="134"/>
      <c r="QI54" s="134"/>
      <c r="QJ54" s="134"/>
      <c r="QK54" s="134"/>
      <c r="QL54" s="134"/>
      <c r="QM54" s="134"/>
      <c r="QN54" s="134"/>
      <c r="QO54" s="134"/>
      <c r="QP54" s="134"/>
      <c r="QQ54" s="134"/>
      <c r="QR54" s="134"/>
      <c r="QS54" s="134"/>
      <c r="QT54" s="134"/>
      <c r="QU54" s="134"/>
      <c r="QV54" s="134"/>
      <c r="QW54" s="134"/>
      <c r="QX54" s="134"/>
      <c r="QY54" s="134"/>
      <c r="QZ54" s="134"/>
      <c r="RA54" s="134"/>
      <c r="RB54" s="134"/>
      <c r="RC54" s="134"/>
      <c r="RD54" s="134"/>
      <c r="RE54" s="134"/>
      <c r="RF54" s="134"/>
      <c r="RG54" s="134"/>
      <c r="RH54" s="134"/>
      <c r="RI54" s="134"/>
      <c r="RJ54" s="134"/>
      <c r="RK54" s="134"/>
      <c r="RL54" s="134"/>
      <c r="RM54" s="134"/>
      <c r="RN54" s="134"/>
      <c r="RO54" s="134"/>
      <c r="RP54" s="134"/>
      <c r="RQ54" s="134"/>
      <c r="RR54" s="134"/>
      <c r="RS54" s="134"/>
      <c r="RT54" s="134"/>
      <c r="RU54" s="134"/>
      <c r="RV54" s="134"/>
      <c r="RW54" s="134"/>
      <c r="RX54" s="134"/>
      <c r="RY54" s="134"/>
      <c r="RZ54" s="134"/>
      <c r="SA54" s="134"/>
      <c r="SB54" s="134"/>
      <c r="SC54" s="134"/>
      <c r="SD54" s="134"/>
      <c r="SE54" s="134"/>
      <c r="SF54" s="134"/>
      <c r="SG54" s="134"/>
      <c r="SH54" s="134"/>
      <c r="SI54" s="134"/>
      <c r="SJ54" s="134"/>
      <c r="SK54" s="134"/>
      <c r="SL54" s="134"/>
      <c r="SM54" s="134"/>
      <c r="SN54" s="134"/>
      <c r="SO54" s="134"/>
      <c r="SP54" s="134"/>
      <c r="SQ54" s="134"/>
      <c r="SR54" s="134"/>
      <c r="SS54" s="134"/>
      <c r="ST54" s="134"/>
      <c r="SU54" s="134"/>
      <c r="SV54" s="134"/>
      <c r="SW54" s="134"/>
      <c r="SX54" s="134"/>
      <c r="SY54" s="134"/>
      <c r="SZ54" s="134"/>
      <c r="TA54" s="134"/>
      <c r="TB54" s="134"/>
      <c r="TC54" s="134"/>
      <c r="TD54" s="134"/>
      <c r="TE54" s="134"/>
      <c r="TF54" s="134"/>
      <c r="TG54" s="134"/>
      <c r="TH54" s="134"/>
      <c r="TI54" s="134"/>
      <c r="TJ54" s="134"/>
      <c r="TK54" s="134"/>
      <c r="TL54" s="134"/>
      <c r="TM54" s="134"/>
      <c r="TN54" s="134"/>
      <c r="TO54" s="134"/>
      <c r="TP54" s="134"/>
      <c r="TQ54" s="134"/>
      <c r="TR54" s="134"/>
      <c r="TS54" s="134"/>
      <c r="TT54" s="134"/>
      <c r="TU54" s="134"/>
      <c r="TV54" s="134"/>
      <c r="TW54" s="134"/>
      <c r="TX54" s="134"/>
      <c r="TY54" s="134"/>
      <c r="TZ54" s="134"/>
      <c r="UA54" s="134"/>
      <c r="UB54" s="134"/>
      <c r="UC54" s="134"/>
      <c r="UD54" s="134"/>
    </row>
    <row r="55" spans="1:550" s="24" customFormat="1" ht="24" customHeight="1" x14ac:dyDescent="0.25">
      <c r="A55" s="187">
        <v>1</v>
      </c>
      <c r="B55" s="188" t="s">
        <v>125</v>
      </c>
      <c r="C55" s="57" t="s">
        <v>11</v>
      </c>
      <c r="D55" s="57" t="s">
        <v>8</v>
      </c>
      <c r="E55" s="189">
        <v>0.18</v>
      </c>
      <c r="F55" s="187">
        <v>2</v>
      </c>
      <c r="G55" s="78">
        <f>E55*1730</f>
        <v>311.39999999999998</v>
      </c>
      <c r="H55" s="78">
        <f>G55*0.768</f>
        <v>239.15519999999998</v>
      </c>
      <c r="I55" s="140" t="s">
        <v>133</v>
      </c>
      <c r="J55" s="214" t="s">
        <v>149</v>
      </c>
      <c r="K55" s="49"/>
      <c r="L55" s="58" t="s">
        <v>13</v>
      </c>
      <c r="M55" s="225"/>
    </row>
    <row r="56" spans="1:550" s="24" customFormat="1" ht="24" customHeight="1" x14ac:dyDescent="0.25">
      <c r="A56" s="187">
        <v>2</v>
      </c>
      <c r="B56" s="188" t="s">
        <v>28</v>
      </c>
      <c r="C56" s="57" t="s">
        <v>11</v>
      </c>
      <c r="D56" s="57" t="s">
        <v>8</v>
      </c>
      <c r="E56" s="189">
        <v>0.55000000000000004</v>
      </c>
      <c r="F56" s="187">
        <v>2</v>
      </c>
      <c r="G56" s="78">
        <f t="shared" ref="G56:G69" si="5">E56*1730</f>
        <v>951.50000000000011</v>
      </c>
      <c r="H56" s="78">
        <f t="shared" ref="H56:H69" si="6">G56*0.768</f>
        <v>730.75200000000007</v>
      </c>
      <c r="I56" s="140" t="s">
        <v>133</v>
      </c>
      <c r="J56" s="215"/>
      <c r="K56" s="49"/>
      <c r="L56" s="58" t="s">
        <v>13</v>
      </c>
      <c r="M56" s="225"/>
    </row>
    <row r="57" spans="1:550" s="24" customFormat="1" ht="24" customHeight="1" x14ac:dyDescent="0.25">
      <c r="A57" s="187">
        <v>3</v>
      </c>
      <c r="B57" s="188" t="s">
        <v>91</v>
      </c>
      <c r="C57" s="57" t="s">
        <v>11</v>
      </c>
      <c r="D57" s="57" t="s">
        <v>8</v>
      </c>
      <c r="E57" s="189">
        <v>0.51</v>
      </c>
      <c r="F57" s="187">
        <v>2</v>
      </c>
      <c r="G57" s="78">
        <f t="shared" si="5"/>
        <v>882.30000000000007</v>
      </c>
      <c r="H57" s="78">
        <f t="shared" si="6"/>
        <v>677.60640000000012</v>
      </c>
      <c r="I57" s="140" t="s">
        <v>133</v>
      </c>
      <c r="J57" s="215"/>
      <c r="K57" s="49"/>
      <c r="L57" s="58" t="s">
        <v>13</v>
      </c>
      <c r="M57" s="225"/>
    </row>
    <row r="58" spans="1:550" s="24" customFormat="1" ht="24" customHeight="1" x14ac:dyDescent="0.25">
      <c r="A58" s="187">
        <v>4</v>
      </c>
      <c r="B58" s="188" t="s">
        <v>29</v>
      </c>
      <c r="C58" s="57" t="s">
        <v>11</v>
      </c>
      <c r="D58" s="57" t="s">
        <v>8</v>
      </c>
      <c r="E58" s="189">
        <v>0.35699999999999998</v>
      </c>
      <c r="F58" s="187">
        <v>2</v>
      </c>
      <c r="G58" s="78">
        <f t="shared" si="5"/>
        <v>617.61</v>
      </c>
      <c r="H58" s="78">
        <f t="shared" si="6"/>
        <v>474.32447999999999</v>
      </c>
      <c r="I58" s="140" t="s">
        <v>133</v>
      </c>
      <c r="J58" s="215"/>
      <c r="K58" s="49"/>
      <c r="L58" s="58" t="s">
        <v>13</v>
      </c>
      <c r="M58" s="225"/>
    </row>
    <row r="59" spans="1:550" s="24" customFormat="1" ht="24" customHeight="1" x14ac:dyDescent="0.25">
      <c r="A59" s="187">
        <v>5</v>
      </c>
      <c r="B59" s="188" t="s">
        <v>126</v>
      </c>
      <c r="C59" s="57" t="s">
        <v>11</v>
      </c>
      <c r="D59" s="57" t="s">
        <v>8</v>
      </c>
      <c r="E59" s="189">
        <v>0.26</v>
      </c>
      <c r="F59" s="187">
        <v>2</v>
      </c>
      <c r="G59" s="78">
        <f t="shared" si="5"/>
        <v>449.8</v>
      </c>
      <c r="H59" s="78">
        <f t="shared" si="6"/>
        <v>345.44640000000004</v>
      </c>
      <c r="I59" s="140" t="s">
        <v>133</v>
      </c>
      <c r="J59" s="215"/>
      <c r="K59" s="49"/>
      <c r="L59" s="58" t="s">
        <v>13</v>
      </c>
      <c r="M59" s="225"/>
    </row>
    <row r="60" spans="1:550" s="24" customFormat="1" ht="24" customHeight="1" x14ac:dyDescent="0.25">
      <c r="A60" s="187">
        <v>6</v>
      </c>
      <c r="B60" s="73" t="s">
        <v>127</v>
      </c>
      <c r="C60" s="57" t="s">
        <v>11</v>
      </c>
      <c r="D60" s="57" t="s">
        <v>8</v>
      </c>
      <c r="E60" s="189">
        <v>0.37</v>
      </c>
      <c r="F60" s="187">
        <v>2</v>
      </c>
      <c r="G60" s="78">
        <f t="shared" si="5"/>
        <v>640.1</v>
      </c>
      <c r="H60" s="78">
        <f t="shared" si="6"/>
        <v>491.59680000000003</v>
      </c>
      <c r="I60" s="140" t="s">
        <v>133</v>
      </c>
      <c r="J60" s="215"/>
      <c r="K60" s="49"/>
      <c r="L60" s="58" t="s">
        <v>13</v>
      </c>
      <c r="M60" s="225"/>
    </row>
    <row r="61" spans="1:550" s="24" customFormat="1" ht="24" customHeight="1" x14ac:dyDescent="0.25">
      <c r="A61" s="187">
        <v>7</v>
      </c>
      <c r="B61" s="188" t="s">
        <v>30</v>
      </c>
      <c r="C61" s="57" t="s">
        <v>11</v>
      </c>
      <c r="D61" s="57" t="s">
        <v>8</v>
      </c>
      <c r="E61" s="189">
        <v>0.623</v>
      </c>
      <c r="F61" s="187">
        <v>2</v>
      </c>
      <c r="G61" s="78">
        <f t="shared" si="5"/>
        <v>1077.79</v>
      </c>
      <c r="H61" s="78">
        <f t="shared" si="6"/>
        <v>827.74271999999996</v>
      </c>
      <c r="I61" s="140" t="s">
        <v>133</v>
      </c>
      <c r="J61" s="215"/>
      <c r="K61" s="49" t="s">
        <v>12</v>
      </c>
      <c r="L61" s="58" t="s">
        <v>13</v>
      </c>
      <c r="M61" s="225"/>
    </row>
    <row r="62" spans="1:550" s="24" customFormat="1" ht="24" customHeight="1" x14ac:dyDescent="0.25">
      <c r="A62" s="187">
        <v>8</v>
      </c>
      <c r="B62" s="188" t="s">
        <v>31</v>
      </c>
      <c r="C62" s="57" t="s">
        <v>11</v>
      </c>
      <c r="D62" s="57" t="s">
        <v>8</v>
      </c>
      <c r="E62" s="189">
        <v>0.317</v>
      </c>
      <c r="F62" s="187">
        <v>2</v>
      </c>
      <c r="G62" s="78">
        <f t="shared" si="5"/>
        <v>548.41</v>
      </c>
      <c r="H62" s="78">
        <f t="shared" si="6"/>
        <v>421.17887999999999</v>
      </c>
      <c r="I62" s="140" t="s">
        <v>133</v>
      </c>
      <c r="J62" s="215"/>
      <c r="K62" s="49" t="s">
        <v>12</v>
      </c>
      <c r="L62" s="58" t="s">
        <v>13</v>
      </c>
      <c r="M62" s="225"/>
    </row>
    <row r="63" spans="1:550" s="24" customFormat="1" ht="24" customHeight="1" x14ac:dyDescent="0.25">
      <c r="A63" s="187">
        <v>9</v>
      </c>
      <c r="B63" s="188" t="s">
        <v>128</v>
      </c>
      <c r="C63" s="57" t="s">
        <v>11</v>
      </c>
      <c r="D63" s="57" t="s">
        <v>8</v>
      </c>
      <c r="E63" s="189">
        <v>0.497</v>
      </c>
      <c r="F63" s="187">
        <v>2</v>
      </c>
      <c r="G63" s="78">
        <f t="shared" si="5"/>
        <v>859.81</v>
      </c>
      <c r="H63" s="78">
        <f t="shared" si="6"/>
        <v>660.33407999999997</v>
      </c>
      <c r="I63" s="140" t="s">
        <v>133</v>
      </c>
      <c r="J63" s="215"/>
      <c r="K63" s="49"/>
      <c r="L63" s="58" t="s">
        <v>13</v>
      </c>
      <c r="M63" s="225"/>
    </row>
    <row r="64" spans="1:550" s="24" customFormat="1" ht="24" customHeight="1" x14ac:dyDescent="0.25">
      <c r="A64" s="187">
        <v>10</v>
      </c>
      <c r="B64" s="188" t="s">
        <v>32</v>
      </c>
      <c r="C64" s="57" t="s">
        <v>11</v>
      </c>
      <c r="D64" s="57" t="s">
        <v>8</v>
      </c>
      <c r="E64" s="189">
        <v>0.34599999999999997</v>
      </c>
      <c r="F64" s="187">
        <v>2</v>
      </c>
      <c r="G64" s="78">
        <f t="shared" si="5"/>
        <v>598.57999999999993</v>
      </c>
      <c r="H64" s="78">
        <f t="shared" si="6"/>
        <v>459.70943999999997</v>
      </c>
      <c r="I64" s="140" t="s">
        <v>133</v>
      </c>
      <c r="J64" s="215"/>
      <c r="K64" s="49" t="s">
        <v>12</v>
      </c>
      <c r="L64" s="58" t="s">
        <v>13</v>
      </c>
      <c r="M64" s="225"/>
    </row>
    <row r="65" spans="1:550" s="24" customFormat="1" ht="24" customHeight="1" x14ac:dyDescent="0.25">
      <c r="A65" s="187">
        <v>11</v>
      </c>
      <c r="B65" s="188" t="s">
        <v>33</v>
      </c>
      <c r="C65" s="57" t="s">
        <v>11</v>
      </c>
      <c r="D65" s="57" t="s">
        <v>8</v>
      </c>
      <c r="E65" s="189">
        <v>0.251</v>
      </c>
      <c r="F65" s="187">
        <v>2</v>
      </c>
      <c r="G65" s="78">
        <f t="shared" si="5"/>
        <v>434.23</v>
      </c>
      <c r="H65" s="78">
        <f t="shared" si="6"/>
        <v>333.48864000000003</v>
      </c>
      <c r="I65" s="140" t="s">
        <v>133</v>
      </c>
      <c r="J65" s="215"/>
      <c r="K65" s="49"/>
      <c r="L65" s="58" t="s">
        <v>13</v>
      </c>
      <c r="M65" s="225"/>
    </row>
    <row r="66" spans="1:550" s="144" customFormat="1" ht="24" customHeight="1" x14ac:dyDescent="0.25">
      <c r="A66" s="187">
        <v>12</v>
      </c>
      <c r="B66" s="73" t="s">
        <v>123</v>
      </c>
      <c r="C66" s="81" t="s">
        <v>11</v>
      </c>
      <c r="D66" s="81" t="s">
        <v>8</v>
      </c>
      <c r="E66" s="52">
        <v>0.185</v>
      </c>
      <c r="F66" s="67">
        <v>2</v>
      </c>
      <c r="G66" s="82">
        <f t="shared" si="5"/>
        <v>320.05</v>
      </c>
      <c r="H66" s="82">
        <f t="shared" si="6"/>
        <v>245.79840000000002</v>
      </c>
      <c r="I66" s="140" t="s">
        <v>133</v>
      </c>
      <c r="J66" s="215"/>
      <c r="K66" s="53"/>
      <c r="L66" s="58" t="s">
        <v>13</v>
      </c>
      <c r="M66" s="225"/>
    </row>
    <row r="67" spans="1:550" s="144" customFormat="1" ht="24" customHeight="1" x14ac:dyDescent="0.25">
      <c r="A67" s="187">
        <v>13</v>
      </c>
      <c r="B67" s="73" t="s">
        <v>124</v>
      </c>
      <c r="C67" s="81" t="s">
        <v>11</v>
      </c>
      <c r="D67" s="81" t="s">
        <v>8</v>
      </c>
      <c r="E67" s="52">
        <v>0.22</v>
      </c>
      <c r="F67" s="67">
        <v>2</v>
      </c>
      <c r="G67" s="82">
        <f t="shared" si="5"/>
        <v>380.6</v>
      </c>
      <c r="H67" s="82">
        <f t="shared" si="6"/>
        <v>292.30080000000004</v>
      </c>
      <c r="I67" s="140" t="s">
        <v>133</v>
      </c>
      <c r="J67" s="215"/>
      <c r="K67" s="53"/>
      <c r="L67" s="58" t="s">
        <v>13</v>
      </c>
      <c r="M67" s="225"/>
    </row>
    <row r="68" spans="1:550" s="1" customFormat="1" ht="24" customHeight="1" x14ac:dyDescent="0.25">
      <c r="A68" s="187">
        <v>14</v>
      </c>
      <c r="B68" s="188" t="s">
        <v>129</v>
      </c>
      <c r="C68" s="57" t="s">
        <v>11</v>
      </c>
      <c r="D68" s="57" t="s">
        <v>8</v>
      </c>
      <c r="E68" s="189">
        <v>1.202</v>
      </c>
      <c r="F68" s="187">
        <v>2</v>
      </c>
      <c r="G68" s="78">
        <f t="shared" si="5"/>
        <v>2079.46</v>
      </c>
      <c r="H68" s="78">
        <f t="shared" si="6"/>
        <v>1597.0252800000001</v>
      </c>
      <c r="I68" s="140" t="s">
        <v>133</v>
      </c>
      <c r="J68" s="215"/>
      <c r="K68" s="49"/>
      <c r="L68" s="58" t="s">
        <v>13</v>
      </c>
      <c r="M68" s="225"/>
    </row>
    <row r="69" spans="1:550" s="24" customFormat="1" ht="24" customHeight="1" x14ac:dyDescent="0.25">
      <c r="A69" s="187">
        <v>15</v>
      </c>
      <c r="B69" s="56" t="s">
        <v>153</v>
      </c>
      <c r="C69" s="57" t="s">
        <v>11</v>
      </c>
      <c r="D69" s="57" t="s">
        <v>8</v>
      </c>
      <c r="E69" s="189">
        <v>0.9</v>
      </c>
      <c r="F69" s="187">
        <v>8</v>
      </c>
      <c r="G69" s="78">
        <f t="shared" si="5"/>
        <v>1557</v>
      </c>
      <c r="H69" s="78">
        <f t="shared" si="6"/>
        <v>1195.7760000000001</v>
      </c>
      <c r="I69" s="140" t="s">
        <v>133</v>
      </c>
      <c r="J69" s="216"/>
      <c r="K69" s="49" t="s">
        <v>12</v>
      </c>
      <c r="L69" s="58" t="s">
        <v>13</v>
      </c>
      <c r="M69" s="225"/>
      <c r="N69" s="230"/>
      <c r="O69" s="230"/>
      <c r="P69" s="230"/>
      <c r="Q69" s="230"/>
      <c r="R69" s="230"/>
      <c r="S69" s="230"/>
    </row>
    <row r="70" spans="1:550" s="11" customFormat="1" ht="24" customHeight="1" x14ac:dyDescent="0.25">
      <c r="A70" s="226" t="s">
        <v>17</v>
      </c>
      <c r="B70" s="226"/>
      <c r="C70" s="79" t="s">
        <v>6</v>
      </c>
      <c r="D70" s="79" t="s">
        <v>9</v>
      </c>
      <c r="E70" s="60">
        <f>SUM(E55:E69)</f>
        <v>6.7679999999999998</v>
      </c>
      <c r="F70" s="61">
        <f>SUM(F55:F69)</f>
        <v>36</v>
      </c>
      <c r="G70" s="62">
        <f>SUM(G55:G69)</f>
        <v>11708.64</v>
      </c>
      <c r="H70" s="62">
        <f>SUM(H55:H69)</f>
        <v>8992.2355200000002</v>
      </c>
      <c r="I70" s="80"/>
      <c r="J70" s="64"/>
      <c r="K70" s="65"/>
      <c r="L70" s="66"/>
      <c r="M70" s="16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2"/>
      <c r="AY70" s="12"/>
      <c r="AZ70" s="12"/>
      <c r="BA70" s="12"/>
      <c r="BB70" s="12"/>
      <c r="BC70" s="12"/>
      <c r="BD70" s="12"/>
      <c r="BE70" s="12"/>
      <c r="BF70" s="12"/>
      <c r="BG70" s="12"/>
      <c r="BH70" s="12"/>
      <c r="BI70" s="12"/>
      <c r="BJ70" s="12"/>
      <c r="BK70" s="12"/>
      <c r="BL70" s="12"/>
      <c r="BM70" s="12"/>
      <c r="BN70" s="12"/>
      <c r="BO70" s="12"/>
      <c r="BP70" s="12"/>
      <c r="BQ70" s="12"/>
      <c r="BR70" s="12"/>
      <c r="BS70" s="12"/>
      <c r="BT70" s="12"/>
      <c r="BU70" s="12"/>
      <c r="BV70" s="12"/>
      <c r="BW70" s="12"/>
      <c r="BX70" s="12"/>
      <c r="BY70" s="12"/>
      <c r="BZ70" s="12"/>
      <c r="CA70" s="12"/>
      <c r="CB70" s="12"/>
      <c r="CC70" s="12"/>
      <c r="CD70" s="12"/>
      <c r="CE70" s="12"/>
      <c r="CF70" s="12"/>
      <c r="CG70" s="12"/>
      <c r="CH70" s="12"/>
      <c r="CI70" s="12"/>
      <c r="CJ70" s="12"/>
      <c r="CK70" s="12"/>
      <c r="CL70" s="12"/>
      <c r="CM70" s="12"/>
      <c r="CN70" s="12"/>
      <c r="CO70" s="12"/>
      <c r="CP70" s="12"/>
      <c r="CQ70" s="12"/>
      <c r="CR70" s="12"/>
      <c r="CS70" s="12"/>
      <c r="CT70" s="12"/>
      <c r="CU70" s="12"/>
      <c r="CV70" s="12"/>
      <c r="CW70" s="12"/>
      <c r="CX70" s="12"/>
      <c r="CY70" s="12"/>
      <c r="CZ70" s="12"/>
      <c r="DA70" s="12"/>
      <c r="DB70" s="12"/>
      <c r="DC70" s="12"/>
      <c r="DD70" s="12"/>
      <c r="DE70" s="12"/>
      <c r="DF70" s="12"/>
      <c r="DG70" s="12"/>
      <c r="DH70" s="12"/>
      <c r="DI70" s="12"/>
      <c r="DJ70" s="12"/>
      <c r="DK70" s="12"/>
      <c r="DL70" s="12"/>
      <c r="DM70" s="12"/>
      <c r="DN70" s="12"/>
      <c r="DO70" s="12"/>
      <c r="DP70" s="12"/>
      <c r="DQ70" s="12"/>
      <c r="DR70" s="12"/>
      <c r="DS70" s="12"/>
      <c r="DT70" s="12"/>
      <c r="DU70" s="12"/>
      <c r="DV70" s="12"/>
      <c r="DW70" s="12"/>
      <c r="DX70" s="12"/>
      <c r="DY70" s="12"/>
      <c r="DZ70" s="12"/>
      <c r="EA70" s="12"/>
      <c r="EB70" s="12"/>
      <c r="EC70" s="12"/>
      <c r="ED70" s="12"/>
      <c r="EE70" s="12"/>
      <c r="EF70" s="12"/>
      <c r="EG70" s="12"/>
      <c r="EH70" s="12"/>
      <c r="EI70" s="12"/>
      <c r="EJ70" s="12"/>
      <c r="EK70" s="12"/>
      <c r="EL70" s="12"/>
      <c r="EM70" s="12"/>
      <c r="EN70" s="12"/>
      <c r="EO70" s="12"/>
      <c r="EP70" s="12"/>
      <c r="EQ70" s="12"/>
      <c r="ER70" s="12"/>
      <c r="ES70" s="12"/>
      <c r="ET70" s="12"/>
      <c r="EU70" s="12"/>
      <c r="EV70" s="12"/>
      <c r="EW70" s="12"/>
      <c r="EX70" s="12"/>
      <c r="EY70" s="12"/>
      <c r="EZ70" s="12"/>
      <c r="FA70" s="12"/>
      <c r="FB70" s="12"/>
      <c r="FC70" s="12"/>
      <c r="FD70" s="12"/>
      <c r="FE70" s="12"/>
      <c r="FF70" s="12"/>
      <c r="FG70" s="12"/>
      <c r="FH70" s="12"/>
      <c r="FI70" s="12"/>
      <c r="FJ70" s="12"/>
      <c r="FK70" s="12"/>
      <c r="FL70" s="12"/>
      <c r="FM70" s="12"/>
      <c r="FN70" s="12"/>
      <c r="FO70" s="12"/>
      <c r="FP70" s="12"/>
      <c r="FQ70" s="12"/>
      <c r="FR70" s="12"/>
      <c r="FS70" s="12"/>
      <c r="FT70" s="12"/>
      <c r="FU70" s="12"/>
      <c r="FV70" s="12"/>
      <c r="FW70" s="12"/>
      <c r="FX70" s="12"/>
      <c r="FY70" s="12"/>
      <c r="FZ70" s="12"/>
      <c r="GA70" s="12"/>
      <c r="GB70" s="12"/>
      <c r="GC70" s="12"/>
      <c r="GD70" s="12"/>
      <c r="GE70" s="12"/>
      <c r="GF70" s="12"/>
      <c r="GG70" s="12"/>
      <c r="GH70" s="12"/>
      <c r="GI70" s="12"/>
      <c r="GJ70" s="12"/>
      <c r="GK70" s="12"/>
      <c r="GL70" s="12"/>
      <c r="GM70" s="12"/>
      <c r="GN70" s="12"/>
      <c r="GO70" s="12"/>
      <c r="GP70" s="12"/>
      <c r="GQ70" s="12"/>
      <c r="GR70" s="12"/>
      <c r="GS70" s="12"/>
      <c r="GT70" s="12"/>
      <c r="GU70" s="12"/>
      <c r="GV70" s="12"/>
      <c r="GW70" s="12"/>
      <c r="GX70" s="12"/>
      <c r="GY70" s="12"/>
      <c r="GZ70" s="12"/>
      <c r="HA70" s="12"/>
      <c r="HB70" s="12"/>
      <c r="HC70" s="12"/>
      <c r="HD70" s="12"/>
      <c r="HE70" s="12"/>
      <c r="HF70" s="12"/>
      <c r="HG70" s="12"/>
      <c r="HH70" s="12"/>
      <c r="HI70" s="12"/>
      <c r="HJ70" s="12"/>
      <c r="HK70" s="12"/>
      <c r="HL70" s="12"/>
      <c r="HM70" s="12"/>
      <c r="HN70" s="12"/>
      <c r="HO70" s="12"/>
      <c r="HP70" s="12"/>
      <c r="HQ70" s="12"/>
      <c r="HR70" s="12"/>
      <c r="HS70" s="12"/>
      <c r="HT70" s="12"/>
      <c r="HU70" s="12"/>
      <c r="HV70" s="12"/>
      <c r="HW70" s="12"/>
      <c r="HX70" s="12"/>
      <c r="HY70" s="12"/>
      <c r="HZ70" s="12"/>
      <c r="IA70" s="12"/>
      <c r="IB70" s="12"/>
      <c r="IC70" s="12"/>
      <c r="ID70" s="12"/>
      <c r="IE70" s="12"/>
      <c r="IF70" s="12"/>
      <c r="IG70" s="12"/>
      <c r="IH70" s="12"/>
      <c r="II70" s="12"/>
      <c r="IJ70" s="12"/>
      <c r="IK70" s="12"/>
      <c r="IL70" s="12"/>
      <c r="IM70" s="12"/>
      <c r="IN70" s="12"/>
      <c r="IO70" s="12"/>
      <c r="IP70" s="12"/>
      <c r="IQ70" s="12"/>
      <c r="IR70" s="12"/>
      <c r="IS70" s="12"/>
      <c r="IT70" s="12"/>
      <c r="IU70" s="12"/>
      <c r="IV70" s="12"/>
      <c r="IW70" s="12"/>
      <c r="IX70" s="12"/>
      <c r="IY70" s="12"/>
      <c r="IZ70" s="12"/>
      <c r="JA70" s="12"/>
      <c r="JB70" s="12"/>
      <c r="JC70" s="12"/>
      <c r="JD70" s="12"/>
      <c r="JE70" s="12"/>
      <c r="JF70" s="12"/>
      <c r="JG70" s="12"/>
      <c r="JH70" s="12"/>
      <c r="JI70" s="12"/>
      <c r="JJ70" s="12"/>
      <c r="JK70" s="12"/>
      <c r="JL70" s="12"/>
      <c r="JM70" s="12"/>
      <c r="JN70" s="12"/>
      <c r="JO70" s="12"/>
      <c r="JP70" s="12"/>
      <c r="JQ70" s="12"/>
      <c r="JR70" s="12"/>
      <c r="JS70" s="12"/>
      <c r="JT70" s="12"/>
      <c r="JU70" s="12"/>
      <c r="JV70" s="12"/>
      <c r="JW70" s="12"/>
      <c r="JX70" s="12"/>
      <c r="JY70" s="12"/>
      <c r="JZ70" s="12"/>
      <c r="KA70" s="12"/>
      <c r="KB70" s="12"/>
      <c r="KC70" s="12"/>
      <c r="KD70" s="12"/>
      <c r="KE70" s="12"/>
      <c r="KF70" s="12"/>
      <c r="KG70" s="12"/>
      <c r="KH70" s="12"/>
      <c r="KI70" s="12"/>
      <c r="KJ70" s="12"/>
      <c r="KK70" s="12"/>
      <c r="KL70" s="12"/>
      <c r="KM70" s="12"/>
      <c r="KN70" s="12"/>
      <c r="KO70" s="12"/>
      <c r="KP70" s="12"/>
      <c r="KQ70" s="12"/>
      <c r="KR70" s="12"/>
      <c r="KS70" s="12"/>
      <c r="KT70" s="12"/>
      <c r="KU70" s="12"/>
      <c r="KV70" s="12"/>
      <c r="KW70" s="12"/>
      <c r="KX70" s="12"/>
      <c r="KY70" s="12"/>
      <c r="KZ70" s="12"/>
      <c r="LA70" s="12"/>
      <c r="LB70" s="12"/>
      <c r="LC70" s="12"/>
      <c r="LD70" s="12"/>
      <c r="LE70" s="12"/>
      <c r="LF70" s="12"/>
      <c r="LG70" s="12"/>
      <c r="LH70" s="12"/>
      <c r="LI70" s="12"/>
      <c r="LJ70" s="12"/>
      <c r="LK70" s="12"/>
      <c r="LL70" s="12"/>
      <c r="LM70" s="12"/>
      <c r="LN70" s="12"/>
      <c r="LO70" s="12"/>
      <c r="LP70" s="12"/>
      <c r="LQ70" s="12"/>
      <c r="LR70" s="12"/>
      <c r="LS70" s="12"/>
      <c r="LT70" s="12"/>
      <c r="LU70" s="12"/>
      <c r="LV70" s="12"/>
      <c r="LW70" s="12"/>
      <c r="LX70" s="12"/>
      <c r="LY70" s="12"/>
      <c r="LZ70" s="12"/>
      <c r="MA70" s="12"/>
      <c r="MB70" s="12"/>
      <c r="MC70" s="12"/>
      <c r="MD70" s="12"/>
      <c r="ME70" s="12"/>
      <c r="MF70" s="12"/>
      <c r="MG70" s="12"/>
      <c r="MH70" s="12"/>
      <c r="MI70" s="12"/>
      <c r="MJ70" s="12"/>
      <c r="MK70" s="12"/>
      <c r="ML70" s="12"/>
      <c r="MM70" s="12"/>
      <c r="MN70" s="12"/>
      <c r="MO70" s="12"/>
      <c r="MP70" s="12"/>
      <c r="MQ70" s="12"/>
      <c r="MR70" s="12"/>
      <c r="MS70" s="12"/>
      <c r="MT70" s="12"/>
      <c r="MU70" s="12"/>
      <c r="MV70" s="12"/>
      <c r="MW70" s="12"/>
      <c r="MX70" s="12"/>
      <c r="MY70" s="12"/>
      <c r="MZ70" s="12"/>
      <c r="NA70" s="12"/>
      <c r="NB70" s="12"/>
      <c r="NC70" s="12"/>
      <c r="ND70" s="12"/>
      <c r="NE70" s="12"/>
      <c r="NF70" s="12"/>
      <c r="NG70" s="12"/>
      <c r="NH70" s="12"/>
      <c r="NI70" s="12"/>
      <c r="NJ70" s="12"/>
      <c r="NK70" s="12"/>
      <c r="NL70" s="12"/>
      <c r="NM70" s="12"/>
      <c r="NN70" s="12"/>
      <c r="NO70" s="12"/>
      <c r="NP70" s="12"/>
      <c r="NQ70" s="12"/>
      <c r="NR70" s="12"/>
      <c r="NS70" s="12"/>
      <c r="NT70" s="12"/>
      <c r="NU70" s="12"/>
      <c r="NV70" s="12"/>
      <c r="NW70" s="12"/>
      <c r="NX70" s="12"/>
      <c r="NY70" s="12"/>
      <c r="NZ70" s="12"/>
      <c r="OA70" s="12"/>
      <c r="OB70" s="12"/>
      <c r="OC70" s="12"/>
      <c r="OD70" s="12"/>
      <c r="OE70" s="12"/>
      <c r="OF70" s="12"/>
      <c r="OG70" s="12"/>
      <c r="OH70" s="12"/>
      <c r="OI70" s="12"/>
      <c r="OJ70" s="12"/>
      <c r="OK70" s="12"/>
      <c r="OL70" s="12"/>
      <c r="OM70" s="12"/>
      <c r="ON70" s="12"/>
      <c r="OO70" s="12"/>
      <c r="OP70" s="12"/>
      <c r="OQ70" s="12"/>
      <c r="OR70" s="12"/>
      <c r="OS70" s="12"/>
      <c r="OT70" s="12"/>
      <c r="OU70" s="12"/>
      <c r="OV70" s="12"/>
      <c r="OW70" s="12"/>
      <c r="OX70" s="12"/>
      <c r="OY70" s="12"/>
      <c r="OZ70" s="12"/>
      <c r="PA70" s="12"/>
      <c r="PB70" s="12"/>
      <c r="PC70" s="12"/>
      <c r="PD70" s="12"/>
      <c r="PE70" s="12"/>
      <c r="PF70" s="12"/>
      <c r="PG70" s="12"/>
      <c r="PH70" s="12"/>
      <c r="PI70" s="12"/>
      <c r="PJ70" s="12"/>
      <c r="PK70" s="12"/>
      <c r="PL70" s="12"/>
      <c r="PM70" s="12"/>
      <c r="PN70" s="12"/>
      <c r="PO70" s="12"/>
      <c r="PP70" s="12"/>
      <c r="PQ70" s="12"/>
      <c r="PR70" s="12"/>
      <c r="PS70" s="12"/>
      <c r="PT70" s="12"/>
      <c r="PU70" s="12"/>
      <c r="PV70" s="12"/>
      <c r="PW70" s="12"/>
      <c r="PX70" s="12"/>
      <c r="PY70" s="12"/>
      <c r="PZ70" s="12"/>
      <c r="QA70" s="12"/>
      <c r="QB70" s="12"/>
      <c r="QC70" s="12"/>
      <c r="QD70" s="12"/>
      <c r="QE70" s="12"/>
      <c r="QF70" s="12"/>
      <c r="QG70" s="12"/>
      <c r="QH70" s="12"/>
      <c r="QI70" s="12"/>
      <c r="QJ70" s="12"/>
      <c r="QK70" s="12"/>
      <c r="QL70" s="12"/>
      <c r="QM70" s="12"/>
      <c r="QN70" s="12"/>
      <c r="QO70" s="12"/>
      <c r="QP70" s="12"/>
      <c r="QQ70" s="12"/>
      <c r="QR70" s="12"/>
      <c r="QS70" s="12"/>
      <c r="QT70" s="12"/>
      <c r="QU70" s="12"/>
      <c r="QV70" s="12"/>
      <c r="QW70" s="12"/>
      <c r="QX70" s="12"/>
      <c r="QY70" s="12"/>
      <c r="QZ70" s="12"/>
      <c r="RA70" s="12"/>
      <c r="RB70" s="12"/>
      <c r="RC70" s="12"/>
      <c r="RD70" s="12"/>
      <c r="RE70" s="12"/>
      <c r="RF70" s="12"/>
      <c r="RG70" s="12"/>
      <c r="RH70" s="12"/>
      <c r="RI70" s="12"/>
      <c r="RJ70" s="12"/>
      <c r="RK70" s="12"/>
      <c r="RL70" s="12"/>
      <c r="RM70" s="12"/>
      <c r="RN70" s="12"/>
      <c r="RO70" s="12"/>
      <c r="RP70" s="12"/>
      <c r="RQ70" s="12"/>
      <c r="RR70" s="12"/>
      <c r="RS70" s="12"/>
      <c r="RT70" s="12"/>
      <c r="RU70" s="12"/>
      <c r="RV70" s="12"/>
      <c r="RW70" s="12"/>
      <c r="RX70" s="12"/>
      <c r="RY70" s="12"/>
      <c r="RZ70" s="12"/>
      <c r="SA70" s="12"/>
      <c r="SB70" s="12"/>
      <c r="SC70" s="12"/>
      <c r="SD70" s="12"/>
      <c r="SE70" s="12"/>
      <c r="SF70" s="12"/>
      <c r="SG70" s="12"/>
      <c r="SH70" s="12"/>
      <c r="SI70" s="12"/>
      <c r="SJ70" s="12"/>
      <c r="SK70" s="12"/>
      <c r="SL70" s="12"/>
      <c r="SM70" s="12"/>
      <c r="SN70" s="12"/>
      <c r="SO70" s="12"/>
      <c r="SP70" s="12"/>
      <c r="SQ70" s="12"/>
      <c r="SR70" s="12"/>
      <c r="SS70" s="12"/>
      <c r="ST70" s="12"/>
      <c r="SU70" s="12"/>
      <c r="SV70" s="12"/>
      <c r="SW70" s="12"/>
      <c r="SX70" s="12"/>
      <c r="SY70" s="12"/>
      <c r="SZ70" s="12"/>
      <c r="TA70" s="12"/>
      <c r="TB70" s="12"/>
      <c r="TC70" s="12"/>
      <c r="TD70" s="12"/>
      <c r="TE70" s="12"/>
      <c r="TF70" s="12"/>
      <c r="TG70" s="12"/>
      <c r="TH70" s="12"/>
      <c r="TI70" s="12"/>
      <c r="TJ70" s="12"/>
      <c r="TK70" s="12"/>
      <c r="TL70" s="12"/>
      <c r="TM70" s="12"/>
      <c r="TN70" s="12"/>
      <c r="TO70" s="12"/>
      <c r="TP70" s="12"/>
      <c r="TQ70" s="12"/>
      <c r="TR70" s="12"/>
      <c r="TS70" s="12"/>
      <c r="TT70" s="12"/>
      <c r="TU70" s="12"/>
      <c r="TV70" s="12"/>
      <c r="TW70" s="12"/>
      <c r="TX70" s="12"/>
      <c r="TY70" s="12"/>
      <c r="TZ70" s="12"/>
      <c r="UA70" s="12"/>
      <c r="UB70" s="12"/>
      <c r="UC70" s="12"/>
    </row>
    <row r="71" spans="1:550" s="12" customFormat="1" x14ac:dyDescent="0.25">
      <c r="A71" s="159"/>
      <c r="B71" s="158"/>
      <c r="C71" s="190"/>
      <c r="D71" s="190"/>
      <c r="E71" s="159"/>
      <c r="F71" s="159"/>
      <c r="G71" s="97"/>
      <c r="H71" s="97"/>
      <c r="I71" s="68"/>
      <c r="J71" s="68"/>
      <c r="K71" s="191"/>
      <c r="L71" s="192"/>
      <c r="M71" s="16"/>
    </row>
    <row r="72" spans="1:550" s="13" customFormat="1" ht="22.5" customHeight="1" x14ac:dyDescent="0.3">
      <c r="A72" s="179" t="s">
        <v>20</v>
      </c>
      <c r="B72" s="179"/>
      <c r="C72" s="179"/>
      <c r="D72" s="179"/>
      <c r="E72" s="179"/>
      <c r="F72" s="179"/>
      <c r="G72" s="179"/>
      <c r="H72" s="179"/>
      <c r="I72" s="179"/>
      <c r="J72" s="179"/>
      <c r="K72" s="179"/>
      <c r="L72" s="179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30"/>
      <c r="Z72" s="30"/>
      <c r="AA72" s="30"/>
      <c r="AB72" s="30"/>
      <c r="AC72" s="30"/>
      <c r="AD72" s="30"/>
      <c r="AE72" s="30"/>
      <c r="AF72" s="30"/>
      <c r="AG72" s="30"/>
      <c r="AH72" s="30"/>
      <c r="AI72" s="30"/>
      <c r="AJ72" s="30"/>
      <c r="AK72" s="30"/>
      <c r="AL72" s="30"/>
      <c r="AM72" s="30"/>
      <c r="AN72" s="30"/>
      <c r="AO72" s="30"/>
      <c r="AP72" s="30"/>
      <c r="AQ72" s="30"/>
      <c r="AR72" s="30"/>
      <c r="AS72" s="30"/>
      <c r="AT72" s="30"/>
      <c r="AU72" s="30"/>
      <c r="AV72" s="30"/>
      <c r="AW72" s="30"/>
      <c r="AX72" s="30"/>
      <c r="AY72" s="30"/>
      <c r="AZ72" s="30"/>
      <c r="BA72" s="30"/>
      <c r="BB72" s="30"/>
      <c r="BC72" s="30"/>
      <c r="BD72" s="30"/>
      <c r="BE72" s="30"/>
      <c r="BF72" s="30"/>
      <c r="BG72" s="30"/>
      <c r="BH72" s="30"/>
      <c r="BI72" s="30"/>
      <c r="BJ72" s="30"/>
      <c r="BK72" s="30"/>
      <c r="BL72" s="30"/>
      <c r="BM72" s="30"/>
      <c r="BN72" s="30"/>
      <c r="BO72" s="30"/>
      <c r="BP72" s="30"/>
      <c r="BQ72" s="30"/>
      <c r="BR72" s="30"/>
      <c r="BS72" s="30"/>
      <c r="BT72" s="30"/>
      <c r="BU72" s="30"/>
      <c r="BV72" s="30"/>
      <c r="BW72" s="30"/>
      <c r="BX72" s="30"/>
      <c r="BY72" s="30"/>
      <c r="BZ72" s="30"/>
      <c r="CA72" s="30"/>
      <c r="CB72" s="30"/>
      <c r="CC72" s="30"/>
      <c r="CD72" s="30"/>
      <c r="CE72" s="30"/>
      <c r="CF72" s="30"/>
      <c r="CG72" s="30"/>
      <c r="CH72" s="30"/>
      <c r="CI72" s="30"/>
      <c r="CJ72" s="30"/>
      <c r="CK72" s="30"/>
      <c r="CL72" s="30"/>
      <c r="CM72" s="30"/>
      <c r="CN72" s="30"/>
      <c r="CO72" s="30"/>
      <c r="CP72" s="30"/>
      <c r="CQ72" s="30"/>
      <c r="CR72" s="30"/>
      <c r="CS72" s="30"/>
      <c r="CT72" s="30"/>
      <c r="CU72" s="30"/>
      <c r="CV72" s="30"/>
      <c r="CW72" s="30"/>
      <c r="CX72" s="30"/>
      <c r="CY72" s="30"/>
      <c r="CZ72" s="30"/>
      <c r="DA72" s="30"/>
      <c r="DB72" s="30"/>
      <c r="DC72" s="30"/>
      <c r="DD72" s="30"/>
      <c r="DE72" s="30"/>
      <c r="DF72" s="30"/>
      <c r="DG72" s="30"/>
      <c r="DH72" s="30"/>
      <c r="DI72" s="30"/>
      <c r="DJ72" s="30"/>
      <c r="DK72" s="30"/>
      <c r="DL72" s="30"/>
      <c r="DM72" s="30"/>
      <c r="DN72" s="30"/>
      <c r="DO72" s="30"/>
      <c r="DP72" s="30"/>
      <c r="DQ72" s="30"/>
      <c r="DR72" s="30"/>
      <c r="DS72" s="30"/>
      <c r="DT72" s="30"/>
      <c r="DU72" s="30"/>
      <c r="DV72" s="30"/>
      <c r="DW72" s="30"/>
      <c r="DX72" s="30"/>
      <c r="DY72" s="30"/>
      <c r="DZ72" s="30"/>
      <c r="EA72" s="30"/>
      <c r="EB72" s="30"/>
      <c r="EC72" s="30"/>
      <c r="ED72" s="30"/>
      <c r="EE72" s="30"/>
      <c r="EF72" s="30"/>
      <c r="EG72" s="30"/>
      <c r="EH72" s="30"/>
      <c r="EI72" s="30"/>
      <c r="EJ72" s="30"/>
      <c r="EK72" s="30"/>
      <c r="EL72" s="30"/>
      <c r="EM72" s="30"/>
      <c r="EN72" s="30"/>
      <c r="EO72" s="30"/>
      <c r="EP72" s="30"/>
      <c r="EQ72" s="30"/>
      <c r="ER72" s="30"/>
      <c r="ES72" s="30"/>
      <c r="ET72" s="30"/>
      <c r="EU72" s="30"/>
      <c r="EV72" s="30"/>
      <c r="EW72" s="30"/>
      <c r="EX72" s="30"/>
      <c r="EY72" s="30"/>
      <c r="EZ72" s="30"/>
      <c r="FA72" s="30"/>
      <c r="FB72" s="30"/>
      <c r="FC72" s="30"/>
      <c r="FD72" s="30"/>
      <c r="FE72" s="30"/>
      <c r="FF72" s="30"/>
      <c r="FG72" s="30"/>
      <c r="FH72" s="30"/>
      <c r="FI72" s="30"/>
      <c r="FJ72" s="30"/>
      <c r="FK72" s="30"/>
      <c r="FL72" s="30"/>
      <c r="FM72" s="30"/>
      <c r="FN72" s="30"/>
      <c r="FO72" s="30"/>
      <c r="FP72" s="30"/>
      <c r="FQ72" s="30"/>
      <c r="FR72" s="30"/>
      <c r="FS72" s="30"/>
      <c r="FT72" s="30"/>
      <c r="FU72" s="30"/>
      <c r="FV72" s="30"/>
      <c r="FW72" s="30"/>
      <c r="FX72" s="30"/>
      <c r="FY72" s="30"/>
      <c r="FZ72" s="30"/>
      <c r="GA72" s="30"/>
      <c r="GB72" s="30"/>
      <c r="GC72" s="30"/>
      <c r="GD72" s="30"/>
      <c r="GE72" s="30"/>
      <c r="GF72" s="30"/>
      <c r="GG72" s="30"/>
      <c r="GH72" s="30"/>
      <c r="GI72" s="30"/>
      <c r="GJ72" s="30"/>
      <c r="GK72" s="30"/>
      <c r="GL72" s="30"/>
      <c r="GM72" s="30"/>
      <c r="GN72" s="30"/>
      <c r="GO72" s="30"/>
      <c r="GP72" s="30"/>
      <c r="GQ72" s="30"/>
      <c r="GR72" s="30"/>
      <c r="GS72" s="30"/>
      <c r="GT72" s="30"/>
      <c r="GU72" s="30"/>
      <c r="GV72" s="30"/>
      <c r="GW72" s="30"/>
      <c r="GX72" s="30"/>
      <c r="GY72" s="30"/>
      <c r="GZ72" s="30"/>
      <c r="HA72" s="30"/>
      <c r="HB72" s="30"/>
      <c r="HC72" s="30"/>
      <c r="HD72" s="30"/>
      <c r="HE72" s="30"/>
      <c r="HF72" s="30"/>
      <c r="HG72" s="30"/>
      <c r="HH72" s="30"/>
      <c r="HI72" s="30"/>
      <c r="HJ72" s="30"/>
      <c r="HK72" s="30"/>
      <c r="HL72" s="30"/>
      <c r="HM72" s="30"/>
      <c r="HN72" s="30"/>
      <c r="HO72" s="30"/>
      <c r="HP72" s="30"/>
      <c r="HQ72" s="30"/>
      <c r="HR72" s="30"/>
      <c r="HS72" s="30"/>
      <c r="HT72" s="30"/>
      <c r="HU72" s="30"/>
      <c r="HV72" s="30"/>
      <c r="HW72" s="30"/>
      <c r="HX72" s="30"/>
      <c r="HY72" s="30"/>
      <c r="HZ72" s="30"/>
      <c r="IA72" s="30"/>
      <c r="IB72" s="30"/>
      <c r="IC72" s="30"/>
      <c r="ID72" s="30"/>
      <c r="IE72" s="30"/>
      <c r="IF72" s="30"/>
      <c r="IG72" s="30"/>
      <c r="IH72" s="30"/>
      <c r="II72" s="30"/>
      <c r="IJ72" s="30"/>
      <c r="IK72" s="30"/>
      <c r="IL72" s="30"/>
      <c r="IM72" s="30"/>
      <c r="IN72" s="30"/>
      <c r="IO72" s="30"/>
      <c r="IP72" s="30"/>
      <c r="IQ72" s="30"/>
      <c r="IR72" s="30"/>
      <c r="IS72" s="30"/>
      <c r="IT72" s="30"/>
      <c r="IU72" s="30"/>
      <c r="IV72" s="30"/>
      <c r="IW72" s="30"/>
      <c r="IX72" s="30"/>
      <c r="IY72" s="30"/>
      <c r="IZ72" s="30"/>
      <c r="JA72" s="30"/>
      <c r="JB72" s="30"/>
      <c r="JC72" s="30"/>
      <c r="JD72" s="30"/>
      <c r="JE72" s="30"/>
      <c r="JF72" s="30"/>
      <c r="JG72" s="30"/>
      <c r="JH72" s="30"/>
      <c r="JI72" s="30"/>
      <c r="JJ72" s="30"/>
      <c r="JK72" s="30"/>
      <c r="JL72" s="30"/>
      <c r="JM72" s="30"/>
      <c r="JN72" s="30"/>
      <c r="JO72" s="30"/>
      <c r="JP72" s="30"/>
      <c r="JQ72" s="30"/>
      <c r="JR72" s="30"/>
      <c r="JS72" s="30"/>
      <c r="JT72" s="30"/>
      <c r="JU72" s="30"/>
      <c r="JV72" s="30"/>
      <c r="JW72" s="30"/>
      <c r="JX72" s="30"/>
      <c r="JY72" s="30"/>
      <c r="JZ72" s="30"/>
      <c r="KA72" s="30"/>
      <c r="KB72" s="30"/>
      <c r="KC72" s="30"/>
      <c r="KD72" s="30"/>
      <c r="KE72" s="30"/>
      <c r="KF72" s="30"/>
      <c r="KG72" s="30"/>
      <c r="KH72" s="30"/>
      <c r="KI72" s="30"/>
      <c r="KJ72" s="30"/>
      <c r="KK72" s="30"/>
      <c r="KL72" s="30"/>
      <c r="KM72" s="30"/>
      <c r="KN72" s="30"/>
      <c r="KO72" s="30"/>
      <c r="KP72" s="30"/>
      <c r="KQ72" s="30"/>
      <c r="KR72" s="30"/>
      <c r="KS72" s="30"/>
      <c r="KT72" s="30"/>
      <c r="KU72" s="30"/>
      <c r="KV72" s="30"/>
      <c r="KW72" s="30"/>
      <c r="KX72" s="30"/>
      <c r="KY72" s="30"/>
      <c r="KZ72" s="30"/>
      <c r="LA72" s="30"/>
      <c r="LB72" s="30"/>
      <c r="LC72" s="30"/>
      <c r="LD72" s="30"/>
      <c r="LE72" s="30"/>
      <c r="LF72" s="30"/>
      <c r="LG72" s="30"/>
      <c r="LH72" s="30"/>
      <c r="LI72" s="30"/>
      <c r="LJ72" s="30"/>
      <c r="LK72" s="30"/>
      <c r="LL72" s="30"/>
      <c r="LM72" s="30"/>
      <c r="LN72" s="30"/>
      <c r="LO72" s="30"/>
      <c r="LP72" s="30"/>
      <c r="LQ72" s="30"/>
      <c r="LR72" s="30"/>
      <c r="LS72" s="30"/>
      <c r="LT72" s="30"/>
      <c r="LU72" s="30"/>
      <c r="LV72" s="30"/>
      <c r="LW72" s="30"/>
      <c r="LX72" s="30"/>
      <c r="LY72" s="30"/>
      <c r="LZ72" s="30"/>
      <c r="MA72" s="30"/>
      <c r="MB72" s="30"/>
      <c r="MC72" s="30"/>
      <c r="MD72" s="30"/>
      <c r="ME72" s="30"/>
      <c r="MF72" s="30"/>
      <c r="MG72" s="30"/>
      <c r="MH72" s="30"/>
      <c r="MI72" s="30"/>
      <c r="MJ72" s="30"/>
      <c r="MK72" s="30"/>
      <c r="ML72" s="30"/>
      <c r="MM72" s="30"/>
      <c r="MN72" s="30"/>
      <c r="MO72" s="30"/>
      <c r="MP72" s="30"/>
      <c r="MQ72" s="30"/>
      <c r="MR72" s="30"/>
      <c r="MS72" s="30"/>
      <c r="MT72" s="30"/>
      <c r="MU72" s="30"/>
      <c r="MV72" s="30"/>
      <c r="MW72" s="30"/>
      <c r="MX72" s="30"/>
      <c r="MY72" s="30"/>
      <c r="MZ72" s="30"/>
      <c r="NA72" s="30"/>
      <c r="NB72" s="30"/>
      <c r="NC72" s="30"/>
      <c r="ND72" s="30"/>
      <c r="NE72" s="30"/>
      <c r="NF72" s="30"/>
      <c r="NG72" s="30"/>
      <c r="NH72" s="30"/>
      <c r="NI72" s="30"/>
      <c r="NJ72" s="30"/>
      <c r="NK72" s="30"/>
      <c r="NL72" s="30"/>
      <c r="NM72" s="30"/>
      <c r="NN72" s="30"/>
      <c r="NO72" s="30"/>
      <c r="NP72" s="30"/>
      <c r="NQ72" s="30"/>
      <c r="NR72" s="30"/>
      <c r="NS72" s="30"/>
      <c r="NT72" s="30"/>
      <c r="NU72" s="30"/>
      <c r="NV72" s="30"/>
      <c r="NW72" s="30"/>
      <c r="NX72" s="30"/>
      <c r="NY72" s="30"/>
      <c r="NZ72" s="30"/>
      <c r="OA72" s="30"/>
      <c r="OB72" s="30"/>
      <c r="OC72" s="30"/>
      <c r="OD72" s="30"/>
      <c r="OE72" s="30"/>
      <c r="OF72" s="30"/>
      <c r="OG72" s="30"/>
      <c r="OH72" s="30"/>
      <c r="OI72" s="30"/>
      <c r="OJ72" s="30"/>
      <c r="OK72" s="30"/>
      <c r="OL72" s="30"/>
      <c r="OM72" s="30"/>
      <c r="ON72" s="30"/>
      <c r="OO72" s="30"/>
      <c r="OP72" s="30"/>
      <c r="OQ72" s="30"/>
      <c r="OR72" s="30"/>
      <c r="OS72" s="30"/>
      <c r="OT72" s="30"/>
      <c r="OU72" s="30"/>
      <c r="OV72" s="30"/>
      <c r="OW72" s="30"/>
      <c r="OX72" s="30"/>
      <c r="OY72" s="30"/>
      <c r="OZ72" s="30"/>
      <c r="PA72" s="30"/>
      <c r="PB72" s="30"/>
      <c r="PC72" s="30"/>
      <c r="PD72" s="30"/>
      <c r="PE72" s="30"/>
      <c r="PF72" s="30"/>
      <c r="PG72" s="30"/>
      <c r="PH72" s="30"/>
      <c r="PI72" s="30"/>
      <c r="PJ72" s="30"/>
      <c r="PK72" s="30"/>
      <c r="PL72" s="30"/>
      <c r="PM72" s="30"/>
      <c r="PN72" s="30"/>
      <c r="PO72" s="30"/>
      <c r="PP72" s="30"/>
      <c r="PQ72" s="30"/>
      <c r="PR72" s="30"/>
      <c r="PS72" s="30"/>
      <c r="PT72" s="30"/>
      <c r="PU72" s="30"/>
      <c r="PV72" s="30"/>
      <c r="PW72" s="30"/>
      <c r="PX72" s="30"/>
      <c r="PY72" s="30"/>
      <c r="PZ72" s="30"/>
      <c r="QA72" s="30"/>
      <c r="QB72" s="30"/>
      <c r="QC72" s="30"/>
      <c r="QD72" s="30"/>
      <c r="QE72" s="30"/>
      <c r="QF72" s="30"/>
      <c r="QG72" s="30"/>
      <c r="QH72" s="30"/>
      <c r="QI72" s="30"/>
      <c r="QJ72" s="30"/>
      <c r="QK72" s="30"/>
      <c r="QL72" s="30"/>
      <c r="QM72" s="30"/>
      <c r="QN72" s="30"/>
      <c r="QO72" s="30"/>
      <c r="QP72" s="30"/>
      <c r="QQ72" s="30"/>
      <c r="QR72" s="30"/>
      <c r="QS72" s="30"/>
      <c r="QT72" s="30"/>
      <c r="QU72" s="30"/>
      <c r="QV72" s="30"/>
      <c r="QW72" s="30"/>
      <c r="QX72" s="30"/>
      <c r="QY72" s="30"/>
      <c r="QZ72" s="30"/>
      <c r="RA72" s="30"/>
      <c r="RB72" s="30"/>
      <c r="RC72" s="30"/>
      <c r="RD72" s="30"/>
      <c r="RE72" s="30"/>
      <c r="RF72" s="30"/>
      <c r="RG72" s="30"/>
      <c r="RH72" s="30"/>
      <c r="RI72" s="30"/>
      <c r="RJ72" s="30"/>
      <c r="RK72" s="30"/>
      <c r="RL72" s="30"/>
      <c r="RM72" s="30"/>
      <c r="RN72" s="30"/>
      <c r="RO72" s="30"/>
      <c r="RP72" s="30"/>
      <c r="RQ72" s="30"/>
      <c r="RR72" s="30"/>
      <c r="RS72" s="30"/>
      <c r="RT72" s="30"/>
      <c r="RU72" s="30"/>
      <c r="RV72" s="30"/>
      <c r="RW72" s="30"/>
      <c r="RX72" s="30"/>
      <c r="RY72" s="30"/>
      <c r="RZ72" s="30"/>
      <c r="SA72" s="30"/>
      <c r="SB72" s="30"/>
      <c r="SC72" s="30"/>
      <c r="SD72" s="30"/>
      <c r="SE72" s="30"/>
      <c r="SF72" s="30"/>
      <c r="SG72" s="30"/>
      <c r="SH72" s="30"/>
      <c r="SI72" s="30"/>
      <c r="SJ72" s="30"/>
      <c r="SK72" s="30"/>
      <c r="SL72" s="30"/>
      <c r="SM72" s="30"/>
      <c r="SN72" s="30"/>
      <c r="SO72" s="30"/>
      <c r="SP72" s="30"/>
      <c r="SQ72" s="30"/>
      <c r="SR72" s="30"/>
      <c r="SS72" s="30"/>
      <c r="ST72" s="30"/>
      <c r="SU72" s="30"/>
      <c r="SV72" s="30"/>
      <c r="SW72" s="30"/>
      <c r="SX72" s="30"/>
      <c r="SY72" s="30"/>
      <c r="SZ72" s="30"/>
      <c r="TA72" s="30"/>
      <c r="TB72" s="30"/>
      <c r="TC72" s="30"/>
      <c r="TD72" s="30"/>
      <c r="TE72" s="30"/>
      <c r="TF72" s="30"/>
      <c r="TG72" s="30"/>
      <c r="TH72" s="30"/>
      <c r="TI72" s="30"/>
      <c r="TJ72" s="30"/>
      <c r="TK72" s="30"/>
      <c r="TL72" s="30"/>
      <c r="TM72" s="30"/>
      <c r="TN72" s="30"/>
      <c r="TO72" s="30"/>
      <c r="TP72" s="30"/>
      <c r="TQ72" s="30"/>
      <c r="TR72" s="30"/>
      <c r="TS72" s="30"/>
      <c r="TT72" s="30"/>
      <c r="TU72" s="30"/>
      <c r="TV72" s="30"/>
      <c r="TW72" s="30"/>
      <c r="TX72" s="30"/>
      <c r="TY72" s="30"/>
      <c r="TZ72" s="30"/>
      <c r="UA72" s="30"/>
      <c r="UB72" s="30"/>
      <c r="UC72" s="30"/>
      <c r="UD72" s="30"/>
    </row>
    <row r="73" spans="1:550" s="1" customFormat="1" ht="24" customHeight="1" x14ac:dyDescent="0.25">
      <c r="A73" s="67">
        <v>1</v>
      </c>
      <c r="B73" s="73" t="s">
        <v>34</v>
      </c>
      <c r="C73" s="81" t="s">
        <v>11</v>
      </c>
      <c r="D73" s="81" t="s">
        <v>8</v>
      </c>
      <c r="E73" s="52">
        <v>0.4</v>
      </c>
      <c r="F73" s="67">
        <v>4</v>
      </c>
      <c r="G73" s="82">
        <f t="shared" ref="G73:G97" si="7">E73*1400</f>
        <v>560</v>
      </c>
      <c r="H73" s="82">
        <f t="shared" ref="H73:H97" si="8">E73*719</f>
        <v>287.60000000000002</v>
      </c>
      <c r="I73" s="138" t="s">
        <v>75</v>
      </c>
      <c r="J73" s="214" t="s">
        <v>149</v>
      </c>
      <c r="K73" s="83"/>
      <c r="L73" s="83" t="s">
        <v>13</v>
      </c>
      <c r="M73" s="164"/>
    </row>
    <row r="74" spans="1:550" ht="24" customHeight="1" x14ac:dyDescent="0.25">
      <c r="A74" s="67">
        <v>2</v>
      </c>
      <c r="B74" s="73" t="s">
        <v>35</v>
      </c>
      <c r="C74" s="81" t="s">
        <v>11</v>
      </c>
      <c r="D74" s="81" t="s">
        <v>8</v>
      </c>
      <c r="E74" s="52">
        <v>0.12</v>
      </c>
      <c r="F74" s="67">
        <v>4</v>
      </c>
      <c r="G74" s="82">
        <f t="shared" ref="G74:G80" si="9">E74*1400</f>
        <v>168</v>
      </c>
      <c r="H74" s="82">
        <f t="shared" ref="H74:H80" si="10">E74*719</f>
        <v>86.28</v>
      </c>
      <c r="I74" s="138" t="s">
        <v>75</v>
      </c>
      <c r="J74" s="215"/>
      <c r="K74" s="83"/>
      <c r="L74" s="83" t="s">
        <v>13</v>
      </c>
    </row>
    <row r="75" spans="1:550" ht="24" customHeight="1" x14ac:dyDescent="0.25">
      <c r="A75" s="67">
        <v>3</v>
      </c>
      <c r="B75" s="73" t="s">
        <v>36</v>
      </c>
      <c r="C75" s="81" t="s">
        <v>11</v>
      </c>
      <c r="D75" s="81" t="s">
        <v>8</v>
      </c>
      <c r="E75" s="52">
        <v>0.32</v>
      </c>
      <c r="F75" s="67">
        <v>4</v>
      </c>
      <c r="G75" s="82">
        <f t="shared" si="9"/>
        <v>448</v>
      </c>
      <c r="H75" s="82">
        <f t="shared" si="10"/>
        <v>230.08</v>
      </c>
      <c r="I75" s="138" t="s">
        <v>75</v>
      </c>
      <c r="J75" s="215"/>
      <c r="K75" s="83"/>
      <c r="L75" s="83" t="s">
        <v>13</v>
      </c>
    </row>
    <row r="76" spans="1:550" ht="24" customHeight="1" x14ac:dyDescent="0.25">
      <c r="A76" s="67">
        <v>4</v>
      </c>
      <c r="B76" s="73" t="s">
        <v>38</v>
      </c>
      <c r="C76" s="81" t="s">
        <v>11</v>
      </c>
      <c r="D76" s="81" t="s">
        <v>8</v>
      </c>
      <c r="E76" s="52">
        <v>0.11</v>
      </c>
      <c r="F76" s="67">
        <v>4</v>
      </c>
      <c r="G76" s="82">
        <f t="shared" si="9"/>
        <v>154</v>
      </c>
      <c r="H76" s="82">
        <f t="shared" si="10"/>
        <v>79.09</v>
      </c>
      <c r="I76" s="138" t="s">
        <v>75</v>
      </c>
      <c r="J76" s="215"/>
      <c r="K76" s="83"/>
      <c r="L76" s="83" t="s">
        <v>13</v>
      </c>
    </row>
    <row r="77" spans="1:550" ht="24" customHeight="1" x14ac:dyDescent="0.25">
      <c r="A77" s="67">
        <v>5</v>
      </c>
      <c r="B77" s="73" t="s">
        <v>135</v>
      </c>
      <c r="C77" s="81" t="s">
        <v>11</v>
      </c>
      <c r="D77" s="81" t="s">
        <v>8</v>
      </c>
      <c r="E77" s="52">
        <v>0.28000000000000003</v>
      </c>
      <c r="F77" s="67">
        <v>4</v>
      </c>
      <c r="G77" s="82">
        <f t="shared" si="9"/>
        <v>392.00000000000006</v>
      </c>
      <c r="H77" s="82">
        <f t="shared" si="10"/>
        <v>201.32000000000002</v>
      </c>
      <c r="I77" s="138" t="s">
        <v>75</v>
      </c>
      <c r="J77" s="215"/>
      <c r="K77" s="83"/>
      <c r="L77" s="83" t="s">
        <v>13</v>
      </c>
    </row>
    <row r="78" spans="1:550" ht="24" customHeight="1" x14ac:dyDescent="0.25">
      <c r="A78" s="67">
        <v>6</v>
      </c>
      <c r="B78" s="73" t="s">
        <v>136</v>
      </c>
      <c r="C78" s="81" t="s">
        <v>11</v>
      </c>
      <c r="D78" s="81" t="s">
        <v>8</v>
      </c>
      <c r="E78" s="52">
        <v>0.26</v>
      </c>
      <c r="F78" s="67">
        <v>4</v>
      </c>
      <c r="G78" s="82">
        <f t="shared" si="9"/>
        <v>364</v>
      </c>
      <c r="H78" s="82">
        <f t="shared" si="10"/>
        <v>186.94</v>
      </c>
      <c r="I78" s="138" t="s">
        <v>75</v>
      </c>
      <c r="J78" s="215"/>
      <c r="K78" s="83"/>
      <c r="L78" s="83" t="s">
        <v>13</v>
      </c>
    </row>
    <row r="79" spans="1:550" ht="24" customHeight="1" x14ac:dyDescent="0.25">
      <c r="A79" s="67">
        <v>7</v>
      </c>
      <c r="B79" s="73" t="s">
        <v>39</v>
      </c>
      <c r="C79" s="81" t="s">
        <v>11</v>
      </c>
      <c r="D79" s="81" t="s">
        <v>8</v>
      </c>
      <c r="E79" s="52">
        <v>0.42</v>
      </c>
      <c r="F79" s="67">
        <v>4</v>
      </c>
      <c r="G79" s="82">
        <f t="shared" si="9"/>
        <v>588</v>
      </c>
      <c r="H79" s="82">
        <f t="shared" si="10"/>
        <v>301.97999999999996</v>
      </c>
      <c r="I79" s="138" t="s">
        <v>75</v>
      </c>
      <c r="J79" s="215"/>
      <c r="K79" s="83"/>
      <c r="L79" s="83" t="s">
        <v>13</v>
      </c>
    </row>
    <row r="80" spans="1:550" ht="24" customHeight="1" x14ac:dyDescent="0.25">
      <c r="A80" s="67">
        <v>8</v>
      </c>
      <c r="B80" s="73" t="s">
        <v>69</v>
      </c>
      <c r="C80" s="81" t="s">
        <v>11</v>
      </c>
      <c r="D80" s="81" t="s">
        <v>8</v>
      </c>
      <c r="E80" s="52">
        <v>0.56999999999999995</v>
      </c>
      <c r="F80" s="67">
        <v>4</v>
      </c>
      <c r="G80" s="82">
        <f t="shared" si="9"/>
        <v>797.99999999999989</v>
      </c>
      <c r="H80" s="82">
        <f t="shared" si="10"/>
        <v>409.83</v>
      </c>
      <c r="I80" s="138" t="s">
        <v>75</v>
      </c>
      <c r="J80" s="215"/>
      <c r="K80" s="83"/>
      <c r="L80" s="83" t="s">
        <v>13</v>
      </c>
    </row>
    <row r="81" spans="1:13" s="1" customFormat="1" ht="24" customHeight="1" x14ac:dyDescent="0.25">
      <c r="A81" s="67">
        <v>9</v>
      </c>
      <c r="B81" s="73" t="s">
        <v>74</v>
      </c>
      <c r="C81" s="81" t="s">
        <v>11</v>
      </c>
      <c r="D81" s="81" t="s">
        <v>8</v>
      </c>
      <c r="E81" s="52">
        <v>0.20499999999999999</v>
      </c>
      <c r="F81" s="67">
        <v>4</v>
      </c>
      <c r="G81" s="82">
        <f t="shared" si="7"/>
        <v>287</v>
      </c>
      <c r="H81" s="82">
        <f t="shared" si="8"/>
        <v>147.39499999999998</v>
      </c>
      <c r="I81" s="140" t="s">
        <v>133</v>
      </c>
      <c r="J81" s="215"/>
      <c r="K81" s="49" t="s">
        <v>12</v>
      </c>
      <c r="L81" s="83" t="s">
        <v>13</v>
      </c>
      <c r="M81" s="164"/>
    </row>
    <row r="82" spans="1:13" s="1" customFormat="1" ht="24" customHeight="1" x14ac:dyDescent="0.25">
      <c r="A82" s="67">
        <v>10</v>
      </c>
      <c r="B82" s="73" t="s">
        <v>73</v>
      </c>
      <c r="C82" s="81" t="s">
        <v>11</v>
      </c>
      <c r="D82" s="81" t="s">
        <v>8</v>
      </c>
      <c r="E82" s="52">
        <v>0.11</v>
      </c>
      <c r="F82" s="67">
        <v>4</v>
      </c>
      <c r="G82" s="82">
        <f t="shared" si="7"/>
        <v>154</v>
      </c>
      <c r="H82" s="82">
        <f t="shared" si="8"/>
        <v>79.09</v>
      </c>
      <c r="I82" s="140" t="s">
        <v>133</v>
      </c>
      <c r="J82" s="215"/>
      <c r="K82" s="49" t="s">
        <v>12</v>
      </c>
      <c r="L82" s="83" t="s">
        <v>13</v>
      </c>
      <c r="M82" s="164"/>
    </row>
    <row r="83" spans="1:13" s="1" customFormat="1" ht="24" customHeight="1" x14ac:dyDescent="0.25">
      <c r="A83" s="67">
        <v>11</v>
      </c>
      <c r="B83" s="73" t="s">
        <v>40</v>
      </c>
      <c r="C83" s="81" t="s">
        <v>11</v>
      </c>
      <c r="D83" s="81" t="s">
        <v>8</v>
      </c>
      <c r="E83" s="52">
        <v>0.19</v>
      </c>
      <c r="F83" s="67">
        <v>4</v>
      </c>
      <c r="G83" s="82">
        <f t="shared" si="7"/>
        <v>266</v>
      </c>
      <c r="H83" s="82">
        <f t="shared" si="8"/>
        <v>136.61000000000001</v>
      </c>
      <c r="I83" s="140" t="s">
        <v>133</v>
      </c>
      <c r="J83" s="215"/>
      <c r="K83" s="49" t="s">
        <v>12</v>
      </c>
      <c r="L83" s="83" t="s">
        <v>13</v>
      </c>
      <c r="M83" s="164"/>
    </row>
    <row r="84" spans="1:13" s="1" customFormat="1" ht="24" customHeight="1" x14ac:dyDescent="0.25">
      <c r="A84" s="67">
        <v>12</v>
      </c>
      <c r="B84" s="73" t="s">
        <v>41</v>
      </c>
      <c r="C84" s="81" t="s">
        <v>11</v>
      </c>
      <c r="D84" s="81" t="s">
        <v>8</v>
      </c>
      <c r="E84" s="52">
        <v>0.33</v>
      </c>
      <c r="F84" s="67">
        <v>4</v>
      </c>
      <c r="G84" s="82">
        <f t="shared" si="7"/>
        <v>462</v>
      </c>
      <c r="H84" s="82">
        <f t="shared" si="8"/>
        <v>237.27</v>
      </c>
      <c r="I84" s="140" t="s">
        <v>133</v>
      </c>
      <c r="J84" s="215"/>
      <c r="K84" s="49" t="s">
        <v>12</v>
      </c>
      <c r="L84" s="83" t="s">
        <v>13</v>
      </c>
      <c r="M84" s="164"/>
    </row>
    <row r="85" spans="1:13" s="1" customFormat="1" ht="24" customHeight="1" x14ac:dyDescent="0.25">
      <c r="A85" s="67">
        <v>13</v>
      </c>
      <c r="B85" s="73" t="s">
        <v>42</v>
      </c>
      <c r="C85" s="81" t="s">
        <v>11</v>
      </c>
      <c r="D85" s="81" t="s">
        <v>8</v>
      </c>
      <c r="E85" s="52">
        <v>7.5999999999999998E-2</v>
      </c>
      <c r="F85" s="67">
        <v>4</v>
      </c>
      <c r="G85" s="82">
        <f t="shared" si="7"/>
        <v>106.39999999999999</v>
      </c>
      <c r="H85" s="82">
        <f t="shared" si="8"/>
        <v>54.643999999999998</v>
      </c>
      <c r="I85" s="140" t="s">
        <v>133</v>
      </c>
      <c r="J85" s="215"/>
      <c r="K85" s="49" t="s">
        <v>12</v>
      </c>
      <c r="L85" s="83" t="s">
        <v>13</v>
      </c>
      <c r="M85" s="164"/>
    </row>
    <row r="86" spans="1:13" s="1" customFormat="1" ht="24" customHeight="1" x14ac:dyDescent="0.25">
      <c r="A86" s="67">
        <v>14</v>
      </c>
      <c r="B86" s="73" t="s">
        <v>43</v>
      </c>
      <c r="C86" s="81" t="s">
        <v>11</v>
      </c>
      <c r="D86" s="81" t="s">
        <v>8</v>
      </c>
      <c r="E86" s="52">
        <v>0.4</v>
      </c>
      <c r="F86" s="67">
        <v>4</v>
      </c>
      <c r="G86" s="82">
        <f t="shared" si="7"/>
        <v>560</v>
      </c>
      <c r="H86" s="82">
        <f t="shared" si="8"/>
        <v>287.60000000000002</v>
      </c>
      <c r="I86" s="140" t="s">
        <v>133</v>
      </c>
      <c r="J86" s="215"/>
      <c r="K86" s="49" t="s">
        <v>12</v>
      </c>
      <c r="L86" s="83" t="s">
        <v>13</v>
      </c>
      <c r="M86" s="164"/>
    </row>
    <row r="87" spans="1:13" s="1" customFormat="1" ht="24" customHeight="1" x14ac:dyDescent="0.25">
      <c r="A87" s="67">
        <v>15</v>
      </c>
      <c r="B87" s="73" t="s">
        <v>44</v>
      </c>
      <c r="C87" s="81" t="s">
        <v>11</v>
      </c>
      <c r="D87" s="81" t="s">
        <v>8</v>
      </c>
      <c r="E87" s="52">
        <v>0.16400000000000001</v>
      </c>
      <c r="F87" s="67">
        <v>4</v>
      </c>
      <c r="G87" s="82">
        <f t="shared" si="7"/>
        <v>229.60000000000002</v>
      </c>
      <c r="H87" s="82">
        <f t="shared" si="8"/>
        <v>117.91600000000001</v>
      </c>
      <c r="I87" s="140" t="s">
        <v>133</v>
      </c>
      <c r="J87" s="215"/>
      <c r="K87" s="49" t="s">
        <v>12</v>
      </c>
      <c r="L87" s="83" t="s">
        <v>13</v>
      </c>
      <c r="M87" s="164"/>
    </row>
    <row r="88" spans="1:13" s="1" customFormat="1" ht="24" customHeight="1" x14ac:dyDescent="0.25">
      <c r="A88" s="67">
        <v>16</v>
      </c>
      <c r="B88" s="73" t="s">
        <v>45</v>
      </c>
      <c r="C88" s="81" t="s">
        <v>11</v>
      </c>
      <c r="D88" s="81" t="s">
        <v>8</v>
      </c>
      <c r="E88" s="52">
        <v>0.19600000000000001</v>
      </c>
      <c r="F88" s="67">
        <v>4</v>
      </c>
      <c r="G88" s="82">
        <f t="shared" si="7"/>
        <v>274.40000000000003</v>
      </c>
      <c r="H88" s="82">
        <f t="shared" si="8"/>
        <v>140.92400000000001</v>
      </c>
      <c r="I88" s="138" t="s">
        <v>75</v>
      </c>
      <c r="J88" s="215"/>
      <c r="K88" s="58"/>
      <c r="L88" s="83" t="s">
        <v>13</v>
      </c>
      <c r="M88" s="164"/>
    </row>
    <row r="89" spans="1:13" s="1" customFormat="1" ht="24" customHeight="1" x14ac:dyDescent="0.25">
      <c r="A89" s="67">
        <v>17</v>
      </c>
      <c r="B89" s="73" t="s">
        <v>46</v>
      </c>
      <c r="C89" s="81" t="s">
        <v>11</v>
      </c>
      <c r="D89" s="81" t="s">
        <v>8</v>
      </c>
      <c r="E89" s="52">
        <v>0.06</v>
      </c>
      <c r="F89" s="67">
        <v>4</v>
      </c>
      <c r="G89" s="82">
        <f t="shared" si="7"/>
        <v>84</v>
      </c>
      <c r="H89" s="82">
        <f t="shared" si="8"/>
        <v>43.14</v>
      </c>
      <c r="I89" s="138" t="s">
        <v>75</v>
      </c>
      <c r="J89" s="215"/>
      <c r="K89" s="58"/>
      <c r="L89" s="83" t="s">
        <v>13</v>
      </c>
      <c r="M89" s="164"/>
    </row>
    <row r="90" spans="1:13" s="1" customFormat="1" ht="24" customHeight="1" x14ac:dyDescent="0.25">
      <c r="A90" s="67">
        <v>18</v>
      </c>
      <c r="B90" s="73" t="s">
        <v>71</v>
      </c>
      <c r="C90" s="81" t="s">
        <v>11</v>
      </c>
      <c r="D90" s="81" t="s">
        <v>8</v>
      </c>
      <c r="E90" s="52">
        <v>0.25</v>
      </c>
      <c r="F90" s="67">
        <v>8</v>
      </c>
      <c r="G90" s="82">
        <f t="shared" si="7"/>
        <v>350</v>
      </c>
      <c r="H90" s="82">
        <f t="shared" si="8"/>
        <v>179.75</v>
      </c>
      <c r="I90" s="138" t="s">
        <v>75</v>
      </c>
      <c r="J90" s="215"/>
      <c r="K90" s="58"/>
      <c r="L90" s="83" t="s">
        <v>13</v>
      </c>
      <c r="M90" s="164"/>
    </row>
    <row r="91" spans="1:13" s="1" customFormat="1" ht="24" customHeight="1" x14ac:dyDescent="0.25">
      <c r="A91" s="67">
        <v>19</v>
      </c>
      <c r="B91" s="73" t="s">
        <v>72</v>
      </c>
      <c r="C91" s="81" t="s">
        <v>11</v>
      </c>
      <c r="D91" s="81" t="s">
        <v>8</v>
      </c>
      <c r="E91" s="52">
        <v>0.36399999999999999</v>
      </c>
      <c r="F91" s="67">
        <v>8</v>
      </c>
      <c r="G91" s="82">
        <f t="shared" si="7"/>
        <v>509.59999999999997</v>
      </c>
      <c r="H91" s="82">
        <f t="shared" si="8"/>
        <v>261.71600000000001</v>
      </c>
      <c r="I91" s="138" t="s">
        <v>75</v>
      </c>
      <c r="J91" s="215"/>
      <c r="K91" s="58"/>
      <c r="L91" s="83" t="s">
        <v>13</v>
      </c>
      <c r="M91" s="164"/>
    </row>
    <row r="92" spans="1:13" s="1" customFormat="1" ht="24" customHeight="1" x14ac:dyDescent="0.25">
      <c r="A92" s="67">
        <v>20</v>
      </c>
      <c r="B92" s="73" t="s">
        <v>47</v>
      </c>
      <c r="C92" s="81" t="s">
        <v>11</v>
      </c>
      <c r="D92" s="81" t="s">
        <v>8</v>
      </c>
      <c r="E92" s="52">
        <v>0.156</v>
      </c>
      <c r="F92" s="67">
        <v>4</v>
      </c>
      <c r="G92" s="82">
        <f t="shared" si="7"/>
        <v>218.4</v>
      </c>
      <c r="H92" s="82">
        <f t="shared" si="8"/>
        <v>112.164</v>
      </c>
      <c r="I92" s="138" t="s">
        <v>75</v>
      </c>
      <c r="J92" s="215"/>
      <c r="K92" s="58"/>
      <c r="L92" s="83" t="s">
        <v>13</v>
      </c>
      <c r="M92" s="164"/>
    </row>
    <row r="93" spans="1:13" s="1" customFormat="1" ht="24" customHeight="1" x14ac:dyDescent="0.25">
      <c r="A93" s="67">
        <v>21</v>
      </c>
      <c r="B93" s="73" t="s">
        <v>52</v>
      </c>
      <c r="C93" s="81" t="s">
        <v>11</v>
      </c>
      <c r="D93" s="81" t="s">
        <v>8</v>
      </c>
      <c r="E93" s="52">
        <v>0.23</v>
      </c>
      <c r="F93" s="67">
        <v>4</v>
      </c>
      <c r="G93" s="82">
        <f t="shared" si="7"/>
        <v>322</v>
      </c>
      <c r="H93" s="82">
        <f t="shared" si="8"/>
        <v>165.37</v>
      </c>
      <c r="I93" s="138" t="s">
        <v>75</v>
      </c>
      <c r="J93" s="215"/>
      <c r="K93" s="58"/>
      <c r="L93" s="83" t="s">
        <v>13</v>
      </c>
      <c r="M93" s="164"/>
    </row>
    <row r="94" spans="1:13" s="1" customFormat="1" ht="24" customHeight="1" x14ac:dyDescent="0.25">
      <c r="A94" s="67">
        <v>22</v>
      </c>
      <c r="B94" s="73" t="s">
        <v>48</v>
      </c>
      <c r="C94" s="81" t="s">
        <v>11</v>
      </c>
      <c r="D94" s="81" t="s">
        <v>8</v>
      </c>
      <c r="E94" s="52">
        <v>0.06</v>
      </c>
      <c r="F94" s="67">
        <v>4</v>
      </c>
      <c r="G94" s="82">
        <f t="shared" si="7"/>
        <v>84</v>
      </c>
      <c r="H94" s="82">
        <f t="shared" si="8"/>
        <v>43.14</v>
      </c>
      <c r="I94" s="138" t="s">
        <v>75</v>
      </c>
      <c r="J94" s="215"/>
      <c r="K94" s="58"/>
      <c r="L94" s="83" t="s">
        <v>13</v>
      </c>
      <c r="M94" s="164"/>
    </row>
    <row r="95" spans="1:13" s="1" customFormat="1" ht="24" customHeight="1" x14ac:dyDescent="0.25">
      <c r="A95" s="67">
        <v>23</v>
      </c>
      <c r="B95" s="73" t="s">
        <v>49</v>
      </c>
      <c r="C95" s="81" t="s">
        <v>11</v>
      </c>
      <c r="D95" s="81" t="s">
        <v>8</v>
      </c>
      <c r="E95" s="52">
        <v>9.1999999999999998E-2</v>
      </c>
      <c r="F95" s="67">
        <v>4</v>
      </c>
      <c r="G95" s="82">
        <f t="shared" si="7"/>
        <v>128.80000000000001</v>
      </c>
      <c r="H95" s="82">
        <f t="shared" si="8"/>
        <v>66.147999999999996</v>
      </c>
      <c r="I95" s="140" t="s">
        <v>133</v>
      </c>
      <c r="J95" s="215"/>
      <c r="K95" s="49" t="s">
        <v>12</v>
      </c>
      <c r="L95" s="83" t="s">
        <v>13</v>
      </c>
      <c r="M95" s="164"/>
    </row>
    <row r="96" spans="1:13" s="1" customFormat="1" ht="24" customHeight="1" x14ac:dyDescent="0.25">
      <c r="A96" s="67">
        <v>24</v>
      </c>
      <c r="B96" s="73" t="s">
        <v>50</v>
      </c>
      <c r="C96" s="81" t="s">
        <v>11</v>
      </c>
      <c r="D96" s="81" t="s">
        <v>8</v>
      </c>
      <c r="E96" s="52">
        <v>6.2E-2</v>
      </c>
      <c r="F96" s="67">
        <v>4</v>
      </c>
      <c r="G96" s="82">
        <f t="shared" si="7"/>
        <v>86.8</v>
      </c>
      <c r="H96" s="82">
        <f t="shared" si="8"/>
        <v>44.578000000000003</v>
      </c>
      <c r="I96" s="140" t="s">
        <v>133</v>
      </c>
      <c r="J96" s="215"/>
      <c r="K96" s="49" t="s">
        <v>12</v>
      </c>
      <c r="L96" s="83" t="s">
        <v>13</v>
      </c>
      <c r="M96" s="164"/>
    </row>
    <row r="97" spans="1:550" s="1" customFormat="1" ht="24" customHeight="1" x14ac:dyDescent="0.25">
      <c r="A97" s="67">
        <v>25</v>
      </c>
      <c r="B97" s="73" t="s">
        <v>51</v>
      </c>
      <c r="C97" s="81" t="s">
        <v>11</v>
      </c>
      <c r="D97" s="81" t="s">
        <v>8</v>
      </c>
      <c r="E97" s="52">
        <v>0.27</v>
      </c>
      <c r="F97" s="67">
        <v>4</v>
      </c>
      <c r="G97" s="82">
        <f t="shared" si="7"/>
        <v>378</v>
      </c>
      <c r="H97" s="82">
        <f t="shared" si="8"/>
        <v>194.13000000000002</v>
      </c>
      <c r="I97" s="140" t="s">
        <v>133</v>
      </c>
      <c r="J97" s="216"/>
      <c r="K97" s="49" t="s">
        <v>12</v>
      </c>
      <c r="L97" s="83" t="s">
        <v>13</v>
      </c>
      <c r="M97" s="164"/>
    </row>
    <row r="98" spans="1:550" s="14" customFormat="1" ht="24" customHeight="1" x14ac:dyDescent="0.25">
      <c r="A98" s="226" t="s">
        <v>17</v>
      </c>
      <c r="B98" s="226"/>
      <c r="C98" s="88" t="s">
        <v>6</v>
      </c>
      <c r="D98" s="88" t="s">
        <v>7</v>
      </c>
      <c r="E98" s="62">
        <f>SUM(E73:E97)</f>
        <v>5.6949999999999985</v>
      </c>
      <c r="F98" s="61">
        <f>SUM(F73:F97)</f>
        <v>108</v>
      </c>
      <c r="G98" s="62">
        <f>SUM(G73:G97)</f>
        <v>7973</v>
      </c>
      <c r="H98" s="62">
        <f>SUM(H73:H97)</f>
        <v>4094.7049999999999</v>
      </c>
      <c r="I98" s="64"/>
      <c r="J98" s="64"/>
      <c r="K98" s="161"/>
      <c r="L98" s="84"/>
      <c r="M98" s="165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  <c r="AA98" s="18"/>
      <c r="AB98" s="18"/>
      <c r="AC98" s="18"/>
      <c r="AD98" s="18"/>
      <c r="AE98" s="18"/>
      <c r="AF98" s="18"/>
      <c r="AG98" s="18"/>
      <c r="AH98" s="18"/>
      <c r="AI98" s="18"/>
      <c r="AJ98" s="18"/>
      <c r="AK98" s="18"/>
      <c r="AL98" s="18"/>
      <c r="AM98" s="18"/>
      <c r="AN98" s="18"/>
      <c r="AO98" s="18"/>
      <c r="AP98" s="18"/>
      <c r="AQ98" s="18"/>
      <c r="AR98" s="18"/>
      <c r="AS98" s="18"/>
      <c r="AT98" s="18"/>
      <c r="AU98" s="18"/>
      <c r="AV98" s="18"/>
      <c r="AW98" s="18"/>
      <c r="AX98" s="18"/>
      <c r="AY98" s="18"/>
      <c r="AZ98" s="18"/>
      <c r="BA98" s="18"/>
      <c r="BB98" s="18"/>
      <c r="BC98" s="18"/>
      <c r="BD98" s="18"/>
      <c r="BE98" s="18"/>
      <c r="BF98" s="18"/>
      <c r="BG98" s="18"/>
      <c r="BH98" s="18"/>
      <c r="BI98" s="18"/>
      <c r="BJ98" s="18"/>
      <c r="BK98" s="18"/>
      <c r="BL98" s="18"/>
      <c r="BM98" s="18"/>
      <c r="BN98" s="18"/>
      <c r="BO98" s="18"/>
      <c r="BP98" s="18"/>
      <c r="BQ98" s="18"/>
      <c r="BR98" s="18"/>
      <c r="BS98" s="18"/>
      <c r="BT98" s="18"/>
      <c r="BU98" s="18"/>
      <c r="BV98" s="18"/>
      <c r="BW98" s="18"/>
      <c r="BX98" s="18"/>
      <c r="BY98" s="18"/>
      <c r="BZ98" s="18"/>
      <c r="CA98" s="18"/>
      <c r="CB98" s="18"/>
      <c r="CC98" s="18"/>
      <c r="CD98" s="18"/>
      <c r="CE98" s="18"/>
      <c r="CF98" s="18"/>
      <c r="CG98" s="18"/>
      <c r="CH98" s="18"/>
      <c r="CI98" s="18"/>
      <c r="CJ98" s="18"/>
      <c r="CK98" s="18"/>
      <c r="CL98" s="18"/>
      <c r="CM98" s="18"/>
      <c r="CN98" s="18"/>
      <c r="CO98" s="18"/>
      <c r="CP98" s="18"/>
      <c r="CQ98" s="18"/>
      <c r="CR98" s="18"/>
      <c r="CS98" s="18"/>
      <c r="CT98" s="18"/>
      <c r="CU98" s="18"/>
      <c r="CV98" s="18"/>
      <c r="CW98" s="18"/>
      <c r="CX98" s="18"/>
      <c r="CY98" s="18"/>
      <c r="CZ98" s="18"/>
      <c r="DA98" s="18"/>
      <c r="DB98" s="18"/>
      <c r="DC98" s="18"/>
      <c r="DD98" s="18"/>
      <c r="DE98" s="18"/>
      <c r="DF98" s="18"/>
      <c r="DG98" s="18"/>
      <c r="DH98" s="18"/>
      <c r="DI98" s="18"/>
      <c r="DJ98" s="18"/>
      <c r="DK98" s="18"/>
      <c r="DL98" s="18"/>
      <c r="DM98" s="18"/>
      <c r="DN98" s="18"/>
      <c r="DO98" s="18"/>
      <c r="DP98" s="18"/>
      <c r="DQ98" s="18"/>
      <c r="DR98" s="18"/>
      <c r="DS98" s="18"/>
      <c r="DT98" s="18"/>
      <c r="DU98" s="18"/>
      <c r="DV98" s="18"/>
      <c r="DW98" s="18"/>
      <c r="DX98" s="18"/>
      <c r="DY98" s="18"/>
      <c r="DZ98" s="18"/>
      <c r="EA98" s="18"/>
      <c r="EB98" s="18"/>
      <c r="EC98" s="18"/>
      <c r="ED98" s="18"/>
      <c r="EE98" s="18"/>
      <c r="EF98" s="18"/>
      <c r="EG98" s="18"/>
      <c r="EH98" s="18"/>
      <c r="EI98" s="18"/>
      <c r="EJ98" s="18"/>
      <c r="EK98" s="18"/>
      <c r="EL98" s="18"/>
      <c r="EM98" s="18"/>
      <c r="EN98" s="18"/>
      <c r="EO98" s="18"/>
      <c r="EP98" s="18"/>
      <c r="EQ98" s="18"/>
      <c r="ER98" s="18"/>
      <c r="ES98" s="18"/>
      <c r="ET98" s="18"/>
      <c r="EU98" s="18"/>
      <c r="EV98" s="18"/>
      <c r="EW98" s="18"/>
      <c r="EX98" s="18"/>
      <c r="EY98" s="18"/>
      <c r="EZ98" s="18"/>
      <c r="FA98" s="18"/>
      <c r="FB98" s="18"/>
      <c r="FC98" s="18"/>
      <c r="FD98" s="18"/>
      <c r="FE98" s="18"/>
      <c r="FF98" s="18"/>
      <c r="FG98" s="18"/>
      <c r="FH98" s="18"/>
      <c r="FI98" s="18"/>
      <c r="FJ98" s="18"/>
      <c r="FK98" s="18"/>
      <c r="FL98" s="18"/>
      <c r="FM98" s="18"/>
      <c r="FN98" s="18"/>
      <c r="FO98" s="18"/>
      <c r="FP98" s="18"/>
      <c r="FQ98" s="18"/>
      <c r="FR98" s="18"/>
      <c r="FS98" s="18"/>
      <c r="FT98" s="18"/>
      <c r="FU98" s="18"/>
      <c r="FV98" s="18"/>
      <c r="FW98" s="18"/>
      <c r="FX98" s="18"/>
      <c r="FY98" s="18"/>
      <c r="FZ98" s="18"/>
      <c r="GA98" s="18"/>
      <c r="GB98" s="18"/>
      <c r="GC98" s="18"/>
      <c r="GD98" s="18"/>
      <c r="GE98" s="18"/>
      <c r="GF98" s="18"/>
      <c r="GG98" s="18"/>
      <c r="GH98" s="18"/>
      <c r="GI98" s="18"/>
      <c r="GJ98" s="18"/>
      <c r="GK98" s="18"/>
      <c r="GL98" s="18"/>
      <c r="GM98" s="18"/>
      <c r="GN98" s="18"/>
      <c r="GO98" s="18"/>
      <c r="GP98" s="18"/>
      <c r="GQ98" s="18"/>
      <c r="GR98" s="18"/>
      <c r="GS98" s="18"/>
      <c r="GT98" s="18"/>
      <c r="GU98" s="18"/>
      <c r="GV98" s="18"/>
      <c r="GW98" s="18"/>
      <c r="GX98" s="18"/>
      <c r="GY98" s="18"/>
      <c r="GZ98" s="18"/>
      <c r="HA98" s="18"/>
      <c r="HB98" s="18"/>
      <c r="HC98" s="18"/>
      <c r="HD98" s="18"/>
      <c r="HE98" s="18"/>
      <c r="HF98" s="18"/>
      <c r="HG98" s="18"/>
      <c r="HH98" s="18"/>
      <c r="HI98" s="18"/>
      <c r="HJ98" s="18"/>
      <c r="HK98" s="18"/>
      <c r="HL98" s="18"/>
      <c r="HM98" s="18"/>
      <c r="HN98" s="18"/>
      <c r="HO98" s="18"/>
      <c r="HP98" s="18"/>
      <c r="HQ98" s="18"/>
      <c r="HR98" s="18"/>
      <c r="HS98" s="18"/>
      <c r="HT98" s="18"/>
      <c r="HU98" s="18"/>
      <c r="HV98" s="18"/>
      <c r="HW98" s="18"/>
      <c r="HX98" s="18"/>
      <c r="HY98" s="18"/>
      <c r="HZ98" s="18"/>
      <c r="IA98" s="18"/>
      <c r="IB98" s="18"/>
      <c r="IC98" s="18"/>
      <c r="ID98" s="18"/>
      <c r="IE98" s="18"/>
      <c r="IF98" s="18"/>
      <c r="IG98" s="18"/>
      <c r="IH98" s="18"/>
      <c r="II98" s="18"/>
      <c r="IJ98" s="18"/>
      <c r="IK98" s="18"/>
      <c r="IL98" s="18"/>
      <c r="IM98" s="18"/>
      <c r="IN98" s="18"/>
      <c r="IO98" s="18"/>
      <c r="IP98" s="18"/>
      <c r="IQ98" s="18"/>
      <c r="IR98" s="18"/>
      <c r="IS98" s="18"/>
      <c r="IT98" s="18"/>
      <c r="IU98" s="18"/>
      <c r="IV98" s="18"/>
      <c r="IW98" s="18"/>
      <c r="IX98" s="18"/>
      <c r="IY98" s="18"/>
      <c r="IZ98" s="18"/>
      <c r="JA98" s="18"/>
      <c r="JB98" s="18"/>
      <c r="JC98" s="18"/>
      <c r="JD98" s="18"/>
      <c r="JE98" s="18"/>
      <c r="JF98" s="18"/>
      <c r="JG98" s="18"/>
      <c r="JH98" s="18"/>
      <c r="JI98" s="18"/>
      <c r="JJ98" s="18"/>
      <c r="JK98" s="18"/>
      <c r="JL98" s="18"/>
      <c r="JM98" s="18"/>
      <c r="JN98" s="18"/>
      <c r="JO98" s="18"/>
      <c r="JP98" s="18"/>
      <c r="JQ98" s="18"/>
      <c r="JR98" s="18"/>
      <c r="JS98" s="18"/>
      <c r="JT98" s="18"/>
      <c r="JU98" s="18"/>
      <c r="JV98" s="18"/>
      <c r="JW98" s="18"/>
      <c r="JX98" s="18"/>
      <c r="JY98" s="18"/>
      <c r="JZ98" s="18"/>
      <c r="KA98" s="18"/>
      <c r="KB98" s="18"/>
      <c r="KC98" s="18"/>
      <c r="KD98" s="18"/>
      <c r="KE98" s="18"/>
      <c r="KF98" s="18"/>
      <c r="KG98" s="18"/>
      <c r="KH98" s="18"/>
      <c r="KI98" s="18"/>
      <c r="KJ98" s="18"/>
      <c r="KK98" s="18"/>
      <c r="KL98" s="18"/>
      <c r="KM98" s="18"/>
      <c r="KN98" s="18"/>
      <c r="KO98" s="18"/>
      <c r="KP98" s="18"/>
      <c r="KQ98" s="18"/>
      <c r="KR98" s="18"/>
      <c r="KS98" s="18"/>
      <c r="KT98" s="18"/>
      <c r="KU98" s="18"/>
      <c r="KV98" s="18"/>
      <c r="KW98" s="18"/>
      <c r="KX98" s="18"/>
      <c r="KY98" s="18"/>
      <c r="KZ98" s="18"/>
      <c r="LA98" s="18"/>
      <c r="LB98" s="18"/>
      <c r="LC98" s="18"/>
      <c r="LD98" s="18"/>
      <c r="LE98" s="18"/>
      <c r="LF98" s="18"/>
      <c r="LG98" s="18"/>
      <c r="LH98" s="18"/>
      <c r="LI98" s="18"/>
      <c r="LJ98" s="18"/>
      <c r="LK98" s="18"/>
      <c r="LL98" s="18"/>
      <c r="LM98" s="18"/>
      <c r="LN98" s="18"/>
      <c r="LO98" s="18"/>
      <c r="LP98" s="18"/>
      <c r="LQ98" s="18"/>
      <c r="LR98" s="18"/>
      <c r="LS98" s="18"/>
      <c r="LT98" s="18"/>
      <c r="LU98" s="18"/>
      <c r="LV98" s="18"/>
      <c r="LW98" s="18"/>
      <c r="LX98" s="18"/>
      <c r="LY98" s="18"/>
      <c r="LZ98" s="18"/>
      <c r="MA98" s="18"/>
      <c r="MB98" s="18"/>
      <c r="MC98" s="18"/>
      <c r="MD98" s="18"/>
      <c r="ME98" s="18"/>
      <c r="MF98" s="18"/>
      <c r="MG98" s="18"/>
      <c r="MH98" s="18"/>
      <c r="MI98" s="18"/>
      <c r="MJ98" s="18"/>
      <c r="MK98" s="18"/>
      <c r="ML98" s="18"/>
      <c r="MM98" s="18"/>
      <c r="MN98" s="18"/>
      <c r="MO98" s="18"/>
      <c r="MP98" s="18"/>
      <c r="MQ98" s="18"/>
      <c r="MR98" s="18"/>
      <c r="MS98" s="18"/>
      <c r="MT98" s="18"/>
      <c r="MU98" s="18"/>
      <c r="MV98" s="18"/>
      <c r="MW98" s="18"/>
      <c r="MX98" s="18"/>
      <c r="MY98" s="18"/>
      <c r="MZ98" s="18"/>
      <c r="NA98" s="18"/>
      <c r="NB98" s="18"/>
      <c r="NC98" s="18"/>
      <c r="ND98" s="18"/>
      <c r="NE98" s="18"/>
      <c r="NF98" s="18"/>
      <c r="NG98" s="18"/>
      <c r="NH98" s="18"/>
      <c r="NI98" s="18"/>
      <c r="NJ98" s="18"/>
      <c r="NK98" s="18"/>
      <c r="NL98" s="18"/>
      <c r="NM98" s="18"/>
      <c r="NN98" s="18"/>
      <c r="NO98" s="18"/>
      <c r="NP98" s="18"/>
      <c r="NQ98" s="18"/>
      <c r="NR98" s="18"/>
      <c r="NS98" s="18"/>
      <c r="NT98" s="18"/>
      <c r="NU98" s="18"/>
      <c r="NV98" s="18"/>
      <c r="NW98" s="18"/>
      <c r="NX98" s="18"/>
      <c r="NY98" s="18"/>
      <c r="NZ98" s="18"/>
      <c r="OA98" s="18"/>
      <c r="OB98" s="18"/>
      <c r="OC98" s="18"/>
      <c r="OD98" s="18"/>
      <c r="OE98" s="18"/>
      <c r="OF98" s="18"/>
      <c r="OG98" s="18"/>
      <c r="OH98" s="18"/>
      <c r="OI98" s="18"/>
      <c r="OJ98" s="18"/>
      <c r="OK98" s="18"/>
      <c r="OL98" s="18"/>
      <c r="OM98" s="18"/>
      <c r="ON98" s="18"/>
      <c r="OO98" s="18"/>
      <c r="OP98" s="18"/>
      <c r="OQ98" s="18"/>
      <c r="OR98" s="18"/>
      <c r="OS98" s="18"/>
      <c r="OT98" s="18"/>
      <c r="OU98" s="18"/>
      <c r="OV98" s="18"/>
      <c r="OW98" s="18"/>
      <c r="OX98" s="18"/>
      <c r="OY98" s="18"/>
      <c r="OZ98" s="18"/>
      <c r="PA98" s="18"/>
      <c r="PB98" s="18"/>
      <c r="PC98" s="18"/>
      <c r="PD98" s="18"/>
      <c r="PE98" s="18"/>
      <c r="PF98" s="18"/>
      <c r="PG98" s="18"/>
      <c r="PH98" s="18"/>
      <c r="PI98" s="18"/>
      <c r="PJ98" s="18"/>
      <c r="PK98" s="18"/>
      <c r="PL98" s="18"/>
      <c r="PM98" s="18"/>
      <c r="PN98" s="18"/>
      <c r="PO98" s="18"/>
      <c r="PP98" s="18"/>
      <c r="PQ98" s="18"/>
      <c r="PR98" s="18"/>
      <c r="PS98" s="18"/>
      <c r="PT98" s="18"/>
      <c r="PU98" s="18"/>
      <c r="PV98" s="18"/>
      <c r="PW98" s="18"/>
      <c r="PX98" s="18"/>
      <c r="PY98" s="18"/>
      <c r="PZ98" s="18"/>
      <c r="QA98" s="18"/>
      <c r="QB98" s="18"/>
      <c r="QC98" s="18"/>
      <c r="QD98" s="18"/>
      <c r="QE98" s="18"/>
      <c r="QF98" s="18"/>
      <c r="QG98" s="18"/>
      <c r="QH98" s="18"/>
      <c r="QI98" s="18"/>
      <c r="QJ98" s="18"/>
      <c r="QK98" s="18"/>
      <c r="QL98" s="18"/>
      <c r="QM98" s="18"/>
      <c r="QN98" s="18"/>
      <c r="QO98" s="18"/>
      <c r="QP98" s="18"/>
      <c r="QQ98" s="18"/>
      <c r="QR98" s="18"/>
      <c r="QS98" s="18"/>
      <c r="QT98" s="18"/>
      <c r="QU98" s="18"/>
      <c r="QV98" s="18"/>
      <c r="QW98" s="18"/>
      <c r="QX98" s="18"/>
      <c r="QY98" s="18"/>
      <c r="QZ98" s="18"/>
      <c r="RA98" s="18"/>
      <c r="RB98" s="18"/>
      <c r="RC98" s="18"/>
      <c r="RD98" s="18"/>
      <c r="RE98" s="18"/>
      <c r="RF98" s="18"/>
      <c r="RG98" s="18"/>
      <c r="RH98" s="18"/>
      <c r="RI98" s="18"/>
      <c r="RJ98" s="18"/>
      <c r="RK98" s="18"/>
      <c r="RL98" s="18"/>
      <c r="RM98" s="18"/>
      <c r="RN98" s="18"/>
      <c r="RO98" s="18"/>
      <c r="RP98" s="18"/>
      <c r="RQ98" s="18"/>
      <c r="RR98" s="18"/>
      <c r="RS98" s="18"/>
      <c r="RT98" s="18"/>
      <c r="RU98" s="18"/>
      <c r="RV98" s="18"/>
      <c r="RW98" s="18"/>
      <c r="RX98" s="18"/>
      <c r="RY98" s="18"/>
      <c r="RZ98" s="18"/>
      <c r="SA98" s="18"/>
      <c r="SB98" s="18"/>
      <c r="SC98" s="18"/>
      <c r="SD98" s="18"/>
      <c r="SE98" s="18"/>
      <c r="SF98" s="18"/>
      <c r="SG98" s="18"/>
      <c r="SH98" s="18"/>
      <c r="SI98" s="18"/>
      <c r="SJ98" s="18"/>
      <c r="SK98" s="18"/>
      <c r="SL98" s="18"/>
      <c r="SM98" s="18"/>
      <c r="SN98" s="18"/>
      <c r="SO98" s="18"/>
      <c r="SP98" s="18"/>
      <c r="SQ98" s="18"/>
      <c r="SR98" s="18"/>
      <c r="SS98" s="18"/>
      <c r="ST98" s="18"/>
      <c r="SU98" s="18"/>
      <c r="SV98" s="18"/>
      <c r="SW98" s="18"/>
      <c r="SX98" s="18"/>
      <c r="SY98" s="18"/>
      <c r="SZ98" s="18"/>
      <c r="TA98" s="18"/>
      <c r="TB98" s="18"/>
      <c r="TC98" s="18"/>
      <c r="TD98" s="18"/>
      <c r="TE98" s="18"/>
      <c r="TF98" s="18"/>
      <c r="TG98" s="18"/>
      <c r="TH98" s="18"/>
      <c r="TI98" s="18"/>
      <c r="TJ98" s="18"/>
      <c r="TK98" s="18"/>
      <c r="TL98" s="18"/>
      <c r="TM98" s="18"/>
      <c r="TN98" s="18"/>
      <c r="TO98" s="18"/>
      <c r="TP98" s="18"/>
      <c r="TQ98" s="18"/>
      <c r="TR98" s="18"/>
      <c r="TS98" s="18"/>
      <c r="TT98" s="18"/>
      <c r="TU98" s="18"/>
      <c r="TV98" s="18"/>
      <c r="TW98" s="18"/>
      <c r="TX98" s="18"/>
      <c r="TY98" s="18"/>
      <c r="TZ98" s="18"/>
      <c r="UA98" s="18"/>
      <c r="UB98" s="18"/>
      <c r="UC98" s="18"/>
      <c r="UD98" s="18"/>
    </row>
    <row r="99" spans="1:550" s="12" customFormat="1" ht="24" customHeight="1" x14ac:dyDescent="0.25">
      <c r="A99" s="159"/>
      <c r="B99" s="158"/>
      <c r="C99" s="190"/>
      <c r="D99" s="190"/>
      <c r="E99" s="97"/>
      <c r="F99" s="159"/>
      <c r="G99" s="97"/>
      <c r="H99" s="97"/>
      <c r="I99" s="68"/>
      <c r="J99" s="68"/>
      <c r="K99" s="191"/>
      <c r="L99" s="192"/>
      <c r="M99" s="16"/>
    </row>
    <row r="100" spans="1:550" s="6" customFormat="1" ht="24" customHeight="1" x14ac:dyDescent="0.3">
      <c r="A100" s="193" t="s">
        <v>37</v>
      </c>
      <c r="B100" s="168"/>
      <c r="C100" s="194"/>
      <c r="D100" s="168"/>
      <c r="E100" s="195"/>
      <c r="F100" s="160"/>
      <c r="G100" s="196"/>
      <c r="H100" s="196"/>
      <c r="I100" s="197"/>
      <c r="J100" s="175"/>
      <c r="K100" s="170"/>
      <c r="L100" s="176"/>
      <c r="M100" s="22"/>
      <c r="N100" s="22"/>
      <c r="O100" s="22"/>
      <c r="P100" s="22"/>
      <c r="Q100" s="22"/>
      <c r="R100" s="22"/>
      <c r="S100" s="22"/>
      <c r="T100" s="22"/>
      <c r="U100" s="22"/>
      <c r="V100" s="22"/>
      <c r="W100" s="22"/>
      <c r="X100" s="22"/>
      <c r="Y100" s="26"/>
      <c r="Z100" s="26"/>
      <c r="AA100" s="26"/>
      <c r="AB100" s="26"/>
      <c r="AC100" s="26"/>
      <c r="AD100" s="26"/>
      <c r="AE100" s="26"/>
      <c r="AF100" s="26"/>
      <c r="AG100" s="26"/>
      <c r="AH100" s="26"/>
      <c r="AI100" s="26"/>
      <c r="AJ100" s="26"/>
      <c r="AK100" s="26"/>
      <c r="AL100" s="26"/>
      <c r="AM100" s="26"/>
      <c r="AN100" s="26"/>
      <c r="AO100" s="26"/>
      <c r="AP100" s="26"/>
      <c r="AQ100" s="26"/>
      <c r="AR100" s="26"/>
      <c r="AS100" s="26"/>
      <c r="AT100" s="26"/>
      <c r="AU100" s="26"/>
      <c r="AV100" s="26"/>
      <c r="AW100" s="26"/>
      <c r="AX100" s="26"/>
      <c r="AY100" s="26"/>
      <c r="AZ100" s="26"/>
      <c r="BA100" s="26"/>
      <c r="BB100" s="26"/>
      <c r="BC100" s="26"/>
      <c r="BD100" s="26"/>
      <c r="BE100" s="26"/>
      <c r="BF100" s="26"/>
      <c r="BG100" s="26"/>
      <c r="BH100" s="26"/>
      <c r="BI100" s="26"/>
      <c r="BJ100" s="26"/>
      <c r="BK100" s="26"/>
      <c r="BL100" s="26"/>
      <c r="BM100" s="26"/>
      <c r="BN100" s="26"/>
      <c r="BO100" s="26"/>
      <c r="BP100" s="26"/>
      <c r="BQ100" s="26"/>
      <c r="BR100" s="26"/>
      <c r="BS100" s="26"/>
      <c r="BT100" s="26"/>
      <c r="BU100" s="26"/>
      <c r="BV100" s="26"/>
      <c r="BW100" s="26"/>
      <c r="BX100" s="26"/>
      <c r="BY100" s="26"/>
      <c r="BZ100" s="26"/>
      <c r="CA100" s="26"/>
      <c r="CB100" s="26"/>
      <c r="CC100" s="26"/>
      <c r="CD100" s="26"/>
      <c r="CE100" s="26"/>
      <c r="CF100" s="26"/>
      <c r="CG100" s="26"/>
      <c r="CH100" s="26"/>
      <c r="CI100" s="26"/>
      <c r="CJ100" s="26"/>
      <c r="CK100" s="26"/>
      <c r="CL100" s="26"/>
      <c r="CM100" s="26"/>
      <c r="CN100" s="26"/>
      <c r="CO100" s="26"/>
      <c r="CP100" s="26"/>
      <c r="CQ100" s="26"/>
      <c r="CR100" s="26"/>
      <c r="CS100" s="26"/>
      <c r="CT100" s="26"/>
      <c r="CU100" s="26"/>
      <c r="CV100" s="26"/>
      <c r="CW100" s="26"/>
      <c r="CX100" s="26"/>
      <c r="CY100" s="26"/>
      <c r="CZ100" s="26"/>
      <c r="DA100" s="26"/>
      <c r="DB100" s="26"/>
      <c r="DC100" s="26"/>
      <c r="DD100" s="26"/>
      <c r="DE100" s="26"/>
      <c r="DF100" s="26"/>
      <c r="DG100" s="26"/>
      <c r="DH100" s="26"/>
      <c r="DI100" s="26"/>
      <c r="DJ100" s="26"/>
      <c r="DK100" s="26"/>
      <c r="DL100" s="26"/>
      <c r="DM100" s="26"/>
      <c r="DN100" s="26"/>
      <c r="DO100" s="26"/>
      <c r="DP100" s="26"/>
      <c r="DQ100" s="26"/>
      <c r="DR100" s="26"/>
      <c r="DS100" s="26"/>
      <c r="DT100" s="26"/>
      <c r="DU100" s="26"/>
      <c r="DV100" s="26"/>
      <c r="DW100" s="26"/>
      <c r="DX100" s="26"/>
      <c r="DY100" s="26"/>
      <c r="DZ100" s="26"/>
      <c r="EA100" s="26"/>
      <c r="EB100" s="26"/>
      <c r="EC100" s="26"/>
      <c r="ED100" s="26"/>
      <c r="EE100" s="26"/>
      <c r="EF100" s="26"/>
      <c r="EG100" s="26"/>
      <c r="EH100" s="26"/>
      <c r="EI100" s="26"/>
      <c r="EJ100" s="26"/>
      <c r="EK100" s="26"/>
      <c r="EL100" s="26"/>
      <c r="EM100" s="26"/>
      <c r="EN100" s="26"/>
      <c r="EO100" s="26"/>
      <c r="EP100" s="26"/>
      <c r="EQ100" s="26"/>
      <c r="ER100" s="26"/>
      <c r="ES100" s="26"/>
      <c r="ET100" s="26"/>
      <c r="EU100" s="26"/>
      <c r="EV100" s="26"/>
      <c r="EW100" s="26"/>
      <c r="EX100" s="26"/>
      <c r="EY100" s="26"/>
      <c r="EZ100" s="26"/>
      <c r="FA100" s="26"/>
      <c r="FB100" s="26"/>
      <c r="FC100" s="26"/>
      <c r="FD100" s="26"/>
      <c r="FE100" s="26"/>
      <c r="FF100" s="26"/>
      <c r="FG100" s="26"/>
      <c r="FH100" s="26"/>
      <c r="FI100" s="26"/>
      <c r="FJ100" s="26"/>
      <c r="FK100" s="26"/>
      <c r="FL100" s="26"/>
      <c r="FM100" s="26"/>
      <c r="FN100" s="26"/>
      <c r="FO100" s="26"/>
      <c r="FP100" s="26"/>
      <c r="FQ100" s="26"/>
      <c r="FR100" s="26"/>
      <c r="FS100" s="26"/>
      <c r="FT100" s="26"/>
      <c r="FU100" s="26"/>
      <c r="FV100" s="26"/>
      <c r="FW100" s="26"/>
      <c r="FX100" s="26"/>
      <c r="FY100" s="26"/>
      <c r="FZ100" s="26"/>
      <c r="GA100" s="26"/>
      <c r="GB100" s="26"/>
      <c r="GC100" s="26"/>
      <c r="GD100" s="26"/>
      <c r="GE100" s="26"/>
      <c r="GF100" s="26"/>
      <c r="GG100" s="26"/>
      <c r="GH100" s="26"/>
      <c r="GI100" s="26"/>
      <c r="GJ100" s="26"/>
      <c r="GK100" s="26"/>
      <c r="GL100" s="26"/>
      <c r="GM100" s="26"/>
      <c r="GN100" s="26"/>
      <c r="GO100" s="26"/>
      <c r="GP100" s="26"/>
      <c r="GQ100" s="26"/>
      <c r="GR100" s="26"/>
      <c r="GS100" s="26"/>
      <c r="GT100" s="26"/>
      <c r="GU100" s="26"/>
      <c r="GV100" s="26"/>
      <c r="GW100" s="26"/>
      <c r="GX100" s="26"/>
      <c r="GY100" s="26"/>
      <c r="GZ100" s="26"/>
      <c r="HA100" s="26"/>
      <c r="HB100" s="26"/>
      <c r="HC100" s="26"/>
      <c r="HD100" s="26"/>
      <c r="HE100" s="26"/>
      <c r="HF100" s="26"/>
      <c r="HG100" s="26"/>
      <c r="HH100" s="26"/>
      <c r="HI100" s="26"/>
      <c r="HJ100" s="26"/>
      <c r="HK100" s="26"/>
      <c r="HL100" s="26"/>
      <c r="HM100" s="26"/>
      <c r="HN100" s="26"/>
      <c r="HO100" s="26"/>
      <c r="HP100" s="26"/>
      <c r="HQ100" s="26"/>
      <c r="HR100" s="26"/>
      <c r="HS100" s="26"/>
      <c r="HT100" s="26"/>
      <c r="HU100" s="26"/>
      <c r="HV100" s="26"/>
      <c r="HW100" s="26"/>
      <c r="HX100" s="26"/>
      <c r="HY100" s="26"/>
      <c r="HZ100" s="26"/>
      <c r="IA100" s="26"/>
      <c r="IB100" s="26"/>
      <c r="IC100" s="26"/>
      <c r="ID100" s="26"/>
      <c r="IE100" s="26"/>
      <c r="IF100" s="26"/>
      <c r="IG100" s="26"/>
      <c r="IH100" s="26"/>
      <c r="II100" s="26"/>
      <c r="IJ100" s="26"/>
      <c r="IK100" s="26"/>
      <c r="IL100" s="26"/>
      <c r="IM100" s="26"/>
      <c r="IN100" s="26"/>
      <c r="IO100" s="26"/>
      <c r="IP100" s="26"/>
      <c r="IQ100" s="26"/>
      <c r="IR100" s="26"/>
      <c r="IS100" s="26"/>
      <c r="IT100" s="26"/>
      <c r="IU100" s="26"/>
      <c r="IV100" s="26"/>
      <c r="IW100" s="26"/>
      <c r="IX100" s="26"/>
      <c r="IY100" s="26"/>
      <c r="IZ100" s="26"/>
      <c r="JA100" s="26"/>
      <c r="JB100" s="26"/>
      <c r="JC100" s="26"/>
      <c r="JD100" s="26"/>
      <c r="JE100" s="26"/>
      <c r="JF100" s="26"/>
      <c r="JG100" s="26"/>
      <c r="JH100" s="26"/>
      <c r="JI100" s="26"/>
      <c r="JJ100" s="26"/>
      <c r="JK100" s="26"/>
      <c r="JL100" s="26"/>
      <c r="JM100" s="26"/>
      <c r="JN100" s="26"/>
      <c r="JO100" s="26"/>
      <c r="JP100" s="26"/>
      <c r="JQ100" s="26"/>
      <c r="JR100" s="26"/>
      <c r="JS100" s="26"/>
      <c r="JT100" s="26"/>
      <c r="JU100" s="26"/>
      <c r="JV100" s="26"/>
      <c r="JW100" s="26"/>
      <c r="JX100" s="26"/>
      <c r="JY100" s="26"/>
      <c r="JZ100" s="26"/>
      <c r="KA100" s="26"/>
      <c r="KB100" s="26"/>
      <c r="KC100" s="26"/>
      <c r="KD100" s="26"/>
      <c r="KE100" s="26"/>
      <c r="KF100" s="26"/>
      <c r="KG100" s="26"/>
      <c r="KH100" s="26"/>
      <c r="KI100" s="26"/>
      <c r="KJ100" s="26"/>
      <c r="KK100" s="26"/>
      <c r="KL100" s="26"/>
      <c r="KM100" s="26"/>
      <c r="KN100" s="26"/>
      <c r="KO100" s="26"/>
      <c r="KP100" s="26"/>
      <c r="KQ100" s="26"/>
      <c r="KR100" s="26"/>
      <c r="KS100" s="26"/>
      <c r="KT100" s="26"/>
      <c r="KU100" s="26"/>
      <c r="KV100" s="26"/>
      <c r="KW100" s="26"/>
      <c r="KX100" s="26"/>
      <c r="KY100" s="26"/>
      <c r="KZ100" s="26"/>
      <c r="LA100" s="26"/>
      <c r="LB100" s="26"/>
      <c r="LC100" s="26"/>
      <c r="LD100" s="26"/>
      <c r="LE100" s="26"/>
      <c r="LF100" s="26"/>
      <c r="LG100" s="26"/>
      <c r="LH100" s="26"/>
      <c r="LI100" s="26"/>
      <c r="LJ100" s="26"/>
      <c r="LK100" s="26"/>
      <c r="LL100" s="26"/>
      <c r="LM100" s="26"/>
      <c r="LN100" s="26"/>
      <c r="LO100" s="26"/>
      <c r="LP100" s="26"/>
      <c r="LQ100" s="26"/>
      <c r="LR100" s="26"/>
      <c r="LS100" s="26"/>
      <c r="LT100" s="26"/>
      <c r="LU100" s="26"/>
      <c r="LV100" s="26"/>
      <c r="LW100" s="26"/>
      <c r="LX100" s="26"/>
      <c r="LY100" s="26"/>
      <c r="LZ100" s="26"/>
      <c r="MA100" s="26"/>
      <c r="MB100" s="26"/>
      <c r="MC100" s="26"/>
      <c r="MD100" s="26"/>
      <c r="ME100" s="26"/>
      <c r="MF100" s="26"/>
      <c r="MG100" s="26"/>
      <c r="MH100" s="26"/>
      <c r="MI100" s="26"/>
      <c r="MJ100" s="26"/>
      <c r="MK100" s="26"/>
      <c r="ML100" s="26"/>
      <c r="MM100" s="26"/>
      <c r="MN100" s="26"/>
      <c r="MO100" s="26"/>
      <c r="MP100" s="26"/>
      <c r="MQ100" s="26"/>
      <c r="MR100" s="26"/>
      <c r="MS100" s="26"/>
      <c r="MT100" s="26"/>
      <c r="MU100" s="26"/>
      <c r="MV100" s="26"/>
      <c r="MW100" s="26"/>
      <c r="MX100" s="26"/>
      <c r="MY100" s="26"/>
      <c r="MZ100" s="26"/>
      <c r="NA100" s="26"/>
      <c r="NB100" s="26"/>
      <c r="NC100" s="26"/>
      <c r="ND100" s="26"/>
      <c r="NE100" s="26"/>
      <c r="NF100" s="26"/>
      <c r="NG100" s="26"/>
      <c r="NH100" s="26"/>
      <c r="NI100" s="26"/>
      <c r="NJ100" s="26"/>
      <c r="NK100" s="26"/>
      <c r="NL100" s="26"/>
      <c r="NM100" s="26"/>
      <c r="NN100" s="26"/>
      <c r="NO100" s="26"/>
      <c r="NP100" s="26"/>
      <c r="NQ100" s="26"/>
      <c r="NR100" s="26"/>
      <c r="NS100" s="26"/>
      <c r="NT100" s="26"/>
      <c r="NU100" s="26"/>
      <c r="NV100" s="26"/>
      <c r="NW100" s="26"/>
      <c r="NX100" s="26"/>
      <c r="NY100" s="26"/>
      <c r="NZ100" s="26"/>
      <c r="OA100" s="26"/>
      <c r="OB100" s="26"/>
      <c r="OC100" s="26"/>
      <c r="OD100" s="26"/>
      <c r="OE100" s="26"/>
      <c r="OF100" s="26"/>
      <c r="OG100" s="26"/>
      <c r="OH100" s="26"/>
      <c r="OI100" s="26"/>
      <c r="OJ100" s="26"/>
      <c r="OK100" s="26"/>
      <c r="OL100" s="26"/>
      <c r="OM100" s="26"/>
      <c r="ON100" s="26"/>
      <c r="OO100" s="26"/>
      <c r="OP100" s="26"/>
      <c r="OQ100" s="26"/>
      <c r="OR100" s="26"/>
      <c r="OS100" s="26"/>
      <c r="OT100" s="26"/>
      <c r="OU100" s="26"/>
      <c r="OV100" s="26"/>
      <c r="OW100" s="26"/>
      <c r="OX100" s="26"/>
      <c r="OY100" s="26"/>
      <c r="OZ100" s="26"/>
      <c r="PA100" s="26"/>
      <c r="PB100" s="26"/>
      <c r="PC100" s="26"/>
      <c r="PD100" s="26"/>
      <c r="PE100" s="26"/>
      <c r="PF100" s="26"/>
      <c r="PG100" s="26"/>
      <c r="PH100" s="26"/>
      <c r="PI100" s="26"/>
      <c r="PJ100" s="26"/>
      <c r="PK100" s="26"/>
      <c r="PL100" s="26"/>
      <c r="PM100" s="26"/>
      <c r="PN100" s="26"/>
      <c r="PO100" s="26"/>
      <c r="PP100" s="26"/>
      <c r="PQ100" s="26"/>
      <c r="PR100" s="26"/>
      <c r="PS100" s="26"/>
      <c r="PT100" s="26"/>
      <c r="PU100" s="26"/>
      <c r="PV100" s="26"/>
      <c r="PW100" s="26"/>
      <c r="PX100" s="26"/>
      <c r="PY100" s="26"/>
      <c r="PZ100" s="26"/>
      <c r="QA100" s="26"/>
      <c r="QB100" s="26"/>
      <c r="QC100" s="26"/>
      <c r="QD100" s="26"/>
      <c r="QE100" s="26"/>
      <c r="QF100" s="26"/>
      <c r="QG100" s="26"/>
      <c r="QH100" s="26"/>
      <c r="QI100" s="26"/>
      <c r="QJ100" s="26"/>
      <c r="QK100" s="26"/>
      <c r="QL100" s="26"/>
      <c r="QM100" s="26"/>
      <c r="QN100" s="26"/>
      <c r="QO100" s="26"/>
      <c r="QP100" s="26"/>
      <c r="QQ100" s="26"/>
      <c r="QR100" s="26"/>
      <c r="QS100" s="26"/>
      <c r="QT100" s="26"/>
      <c r="QU100" s="26"/>
      <c r="QV100" s="26"/>
      <c r="QW100" s="26"/>
      <c r="QX100" s="26"/>
      <c r="QY100" s="26"/>
      <c r="QZ100" s="26"/>
      <c r="RA100" s="26"/>
      <c r="RB100" s="26"/>
      <c r="RC100" s="26"/>
      <c r="RD100" s="26"/>
      <c r="RE100" s="26"/>
      <c r="RF100" s="26"/>
      <c r="RG100" s="26"/>
      <c r="RH100" s="26"/>
      <c r="RI100" s="26"/>
      <c r="RJ100" s="26"/>
      <c r="RK100" s="26"/>
      <c r="RL100" s="26"/>
      <c r="RM100" s="26"/>
      <c r="RN100" s="26"/>
      <c r="RO100" s="26"/>
      <c r="RP100" s="26"/>
      <c r="RQ100" s="26"/>
      <c r="RR100" s="26"/>
      <c r="RS100" s="26"/>
      <c r="RT100" s="26"/>
      <c r="RU100" s="26"/>
      <c r="RV100" s="26"/>
      <c r="RW100" s="26"/>
      <c r="RX100" s="26"/>
      <c r="RY100" s="26"/>
      <c r="RZ100" s="26"/>
      <c r="SA100" s="26"/>
      <c r="SB100" s="26"/>
      <c r="SC100" s="26"/>
      <c r="SD100" s="26"/>
      <c r="SE100" s="26"/>
      <c r="SF100" s="26"/>
      <c r="SG100" s="26"/>
      <c r="SH100" s="26"/>
      <c r="SI100" s="26"/>
      <c r="SJ100" s="26"/>
      <c r="SK100" s="26"/>
      <c r="SL100" s="26"/>
      <c r="SM100" s="26"/>
      <c r="SN100" s="26"/>
      <c r="SO100" s="26"/>
      <c r="SP100" s="26"/>
      <c r="SQ100" s="26"/>
      <c r="SR100" s="26"/>
      <c r="SS100" s="26"/>
      <c r="ST100" s="26"/>
      <c r="SU100" s="26"/>
      <c r="SV100" s="26"/>
      <c r="SW100" s="26"/>
      <c r="SX100" s="26"/>
      <c r="SY100" s="26"/>
      <c r="SZ100" s="26"/>
      <c r="TA100" s="26"/>
      <c r="TB100" s="26"/>
      <c r="TC100" s="26"/>
      <c r="TD100" s="26"/>
      <c r="TE100" s="26"/>
      <c r="TF100" s="26"/>
      <c r="TG100" s="26"/>
      <c r="TH100" s="26"/>
      <c r="TI100" s="26"/>
      <c r="TJ100" s="26"/>
      <c r="TK100" s="26"/>
      <c r="TL100" s="26"/>
      <c r="TM100" s="26"/>
      <c r="TN100" s="26"/>
      <c r="TO100" s="26"/>
      <c r="TP100" s="26"/>
      <c r="TQ100" s="26"/>
      <c r="TR100" s="26"/>
      <c r="TS100" s="26"/>
      <c r="TT100" s="26"/>
      <c r="TU100" s="26"/>
      <c r="TV100" s="26"/>
      <c r="TW100" s="26"/>
      <c r="TX100" s="26"/>
      <c r="TY100" s="26"/>
      <c r="TZ100" s="26"/>
      <c r="UA100" s="26"/>
      <c r="UB100" s="26"/>
      <c r="UC100" s="26"/>
      <c r="UD100" s="26"/>
    </row>
    <row r="101" spans="1:550" s="1" customFormat="1" ht="24" customHeight="1" x14ac:dyDescent="0.25">
      <c r="A101" s="67">
        <v>1</v>
      </c>
      <c r="B101" s="73" t="s">
        <v>23</v>
      </c>
      <c r="C101" s="81" t="s">
        <v>8</v>
      </c>
      <c r="D101" s="81" t="s">
        <v>10</v>
      </c>
      <c r="E101" s="67">
        <v>15</v>
      </c>
      <c r="F101" s="67">
        <f>E101*66</f>
        <v>990</v>
      </c>
      <c r="G101" s="82">
        <f>E101*175.36</f>
        <v>2630.4</v>
      </c>
      <c r="H101" s="82">
        <f>G101*70%</f>
        <v>1841.28</v>
      </c>
      <c r="I101" s="139" t="s">
        <v>133</v>
      </c>
      <c r="J101" s="213" t="s">
        <v>150</v>
      </c>
      <c r="K101" s="198" t="s">
        <v>130</v>
      </c>
      <c r="L101" s="199"/>
      <c r="M101" s="225"/>
    </row>
    <row r="102" spans="1:550" s="1" customFormat="1" ht="24" customHeight="1" x14ac:dyDescent="0.25">
      <c r="A102" s="67">
        <v>2</v>
      </c>
      <c r="B102" s="73" t="s">
        <v>76</v>
      </c>
      <c r="C102" s="81" t="s">
        <v>8</v>
      </c>
      <c r="D102" s="81" t="s">
        <v>10</v>
      </c>
      <c r="E102" s="67">
        <v>15</v>
      </c>
      <c r="F102" s="67">
        <f>E102*66</f>
        <v>990</v>
      </c>
      <c r="G102" s="82">
        <f>E102*175.36</f>
        <v>2630.4</v>
      </c>
      <c r="H102" s="82">
        <f>G102*70%</f>
        <v>1841.28</v>
      </c>
      <c r="I102" s="139" t="s">
        <v>133</v>
      </c>
      <c r="J102" s="213"/>
      <c r="K102" s="198" t="s">
        <v>130</v>
      </c>
      <c r="L102" s="199"/>
      <c r="M102" s="225"/>
    </row>
    <row r="103" spans="1:550" s="1" customFormat="1" ht="24" customHeight="1" x14ac:dyDescent="0.25">
      <c r="A103" s="67">
        <v>3</v>
      </c>
      <c r="B103" s="73" t="s">
        <v>77</v>
      </c>
      <c r="C103" s="81" t="s">
        <v>8</v>
      </c>
      <c r="D103" s="81" t="s">
        <v>10</v>
      </c>
      <c r="E103" s="67">
        <v>10</v>
      </c>
      <c r="F103" s="67">
        <f>E103*66</f>
        <v>660</v>
      </c>
      <c r="G103" s="82">
        <f>E103*175.36</f>
        <v>1753.6000000000001</v>
      </c>
      <c r="H103" s="82">
        <f>G103*70%</f>
        <v>1227.52</v>
      </c>
      <c r="I103" s="139" t="s">
        <v>133</v>
      </c>
      <c r="J103" s="213"/>
      <c r="K103" s="198" t="s">
        <v>130</v>
      </c>
      <c r="L103" s="199"/>
      <c r="M103" s="225"/>
    </row>
    <row r="104" spans="1:550" s="1" customFormat="1" ht="24" customHeight="1" x14ac:dyDescent="0.25">
      <c r="A104" s="67">
        <v>4</v>
      </c>
      <c r="B104" s="73" t="s">
        <v>78</v>
      </c>
      <c r="C104" s="81" t="s">
        <v>8</v>
      </c>
      <c r="D104" s="81" t="s">
        <v>10</v>
      </c>
      <c r="E104" s="67">
        <v>5</v>
      </c>
      <c r="F104" s="67">
        <f>E104*66</f>
        <v>330</v>
      </c>
      <c r="G104" s="82">
        <f>E104*175.36</f>
        <v>876.80000000000007</v>
      </c>
      <c r="H104" s="82">
        <f>G104*70%</f>
        <v>613.76</v>
      </c>
      <c r="I104" s="139" t="s">
        <v>133</v>
      </c>
      <c r="J104" s="213"/>
      <c r="K104" s="198" t="s">
        <v>130</v>
      </c>
      <c r="L104" s="199"/>
      <c r="M104" s="225"/>
    </row>
    <row r="105" spans="1:550" s="87" customFormat="1" ht="24" customHeight="1" x14ac:dyDescent="0.3">
      <c r="A105" s="229" t="s">
        <v>17</v>
      </c>
      <c r="B105" s="229"/>
      <c r="C105" s="88" t="s">
        <v>8</v>
      </c>
      <c r="D105" s="88" t="s">
        <v>10</v>
      </c>
      <c r="E105" s="61">
        <f>SUM(E101:E104)</f>
        <v>45</v>
      </c>
      <c r="F105" s="61">
        <f>SUM(F101:F104)</f>
        <v>2970</v>
      </c>
      <c r="G105" s="62">
        <f>SUM(G101:G104)</f>
        <v>7891.2000000000007</v>
      </c>
      <c r="H105" s="62">
        <f>G105*70%</f>
        <v>5523.84</v>
      </c>
      <c r="I105" s="80"/>
      <c r="J105" s="80"/>
      <c r="K105" s="85"/>
      <c r="L105" s="85"/>
      <c r="M105" s="23"/>
      <c r="N105" s="21"/>
      <c r="O105" s="86"/>
      <c r="P105" s="86"/>
      <c r="Q105" s="86"/>
      <c r="R105" s="86"/>
      <c r="S105" s="86"/>
      <c r="T105" s="86"/>
      <c r="U105" s="86"/>
      <c r="V105" s="86"/>
      <c r="W105" s="86"/>
      <c r="X105" s="86"/>
      <c r="Y105" s="86"/>
      <c r="Z105" s="86"/>
      <c r="AA105" s="86"/>
      <c r="AB105" s="86"/>
      <c r="AC105" s="86"/>
      <c r="AD105" s="86"/>
      <c r="AE105" s="86"/>
      <c r="AF105" s="86"/>
      <c r="AG105" s="86"/>
      <c r="AH105" s="86"/>
      <c r="AI105" s="86"/>
      <c r="AJ105" s="86"/>
      <c r="AK105" s="86"/>
      <c r="AL105" s="86"/>
      <c r="AM105" s="86"/>
      <c r="AN105" s="86"/>
      <c r="AO105" s="86"/>
      <c r="AP105" s="86"/>
      <c r="AQ105" s="86"/>
      <c r="AR105" s="86"/>
      <c r="AS105" s="86"/>
      <c r="AT105" s="86"/>
      <c r="AU105" s="86"/>
      <c r="AV105" s="86"/>
      <c r="AW105" s="86"/>
      <c r="AX105" s="86"/>
      <c r="AY105" s="86"/>
      <c r="AZ105" s="86"/>
      <c r="BA105" s="86"/>
      <c r="BB105" s="86"/>
      <c r="BC105" s="86"/>
      <c r="BD105" s="86"/>
      <c r="BE105" s="86"/>
      <c r="BF105" s="86"/>
      <c r="BG105" s="86"/>
      <c r="BH105" s="86"/>
      <c r="BI105" s="86"/>
      <c r="BJ105" s="86"/>
      <c r="BK105" s="86"/>
      <c r="BL105" s="86"/>
      <c r="BM105" s="86"/>
      <c r="BN105" s="86"/>
      <c r="BO105" s="86"/>
      <c r="BP105" s="86"/>
      <c r="BQ105" s="86"/>
      <c r="BR105" s="86"/>
      <c r="BS105" s="86"/>
      <c r="BT105" s="86"/>
      <c r="BU105" s="86"/>
      <c r="BV105" s="86"/>
      <c r="BW105" s="86"/>
      <c r="BX105" s="86"/>
      <c r="BY105" s="86"/>
      <c r="BZ105" s="86"/>
      <c r="CA105" s="86"/>
      <c r="CB105" s="86"/>
      <c r="CC105" s="86"/>
      <c r="CD105" s="86"/>
      <c r="CE105" s="86"/>
      <c r="CF105" s="86"/>
      <c r="CG105" s="86"/>
      <c r="CH105" s="86"/>
      <c r="CI105" s="86"/>
      <c r="CJ105" s="86"/>
      <c r="CK105" s="86"/>
      <c r="CL105" s="86"/>
      <c r="CM105" s="86"/>
      <c r="CN105" s="86"/>
      <c r="CO105" s="86"/>
      <c r="CP105" s="86"/>
      <c r="CQ105" s="86"/>
      <c r="CR105" s="86"/>
      <c r="CS105" s="86"/>
      <c r="CT105" s="86"/>
      <c r="CU105" s="86"/>
      <c r="CV105" s="86"/>
      <c r="CW105" s="86"/>
      <c r="CX105" s="86"/>
      <c r="CY105" s="86"/>
      <c r="CZ105" s="86"/>
      <c r="DA105" s="86"/>
      <c r="DB105" s="86"/>
      <c r="DC105" s="86"/>
      <c r="DD105" s="86"/>
      <c r="DE105" s="86"/>
      <c r="DF105" s="86"/>
      <c r="DG105" s="86"/>
      <c r="DH105" s="86"/>
      <c r="DI105" s="86"/>
      <c r="DJ105" s="86"/>
      <c r="DK105" s="86"/>
      <c r="DL105" s="86"/>
      <c r="DM105" s="86"/>
      <c r="DN105" s="86"/>
      <c r="DO105" s="86"/>
      <c r="DP105" s="86"/>
      <c r="DQ105" s="86"/>
      <c r="DR105" s="86"/>
      <c r="DS105" s="86"/>
      <c r="DT105" s="86"/>
      <c r="DU105" s="86"/>
      <c r="DV105" s="86"/>
      <c r="DW105" s="86"/>
      <c r="DX105" s="86"/>
      <c r="DY105" s="86"/>
      <c r="DZ105" s="86"/>
      <c r="EA105" s="86"/>
      <c r="EB105" s="86"/>
      <c r="EC105" s="86"/>
      <c r="ED105" s="86"/>
      <c r="EE105" s="86"/>
      <c r="EF105" s="86"/>
      <c r="EG105" s="86"/>
      <c r="EH105" s="86"/>
      <c r="EI105" s="86"/>
      <c r="EJ105" s="86"/>
      <c r="EK105" s="86"/>
      <c r="EL105" s="86"/>
      <c r="EM105" s="86"/>
      <c r="EN105" s="86"/>
      <c r="EO105" s="86"/>
      <c r="EP105" s="86"/>
      <c r="EQ105" s="86"/>
      <c r="ER105" s="86"/>
      <c r="ES105" s="86"/>
      <c r="ET105" s="86"/>
      <c r="EU105" s="86"/>
      <c r="EV105" s="86"/>
      <c r="EW105" s="86"/>
      <c r="EX105" s="86"/>
      <c r="EY105" s="86"/>
      <c r="EZ105" s="86"/>
      <c r="FA105" s="86"/>
      <c r="FB105" s="86"/>
      <c r="FC105" s="86"/>
      <c r="FD105" s="86"/>
      <c r="FE105" s="86"/>
      <c r="FF105" s="86"/>
      <c r="FG105" s="86"/>
      <c r="FH105" s="86"/>
      <c r="FI105" s="86"/>
      <c r="FJ105" s="86"/>
      <c r="FK105" s="86"/>
      <c r="FL105" s="86"/>
      <c r="FM105" s="86"/>
      <c r="FN105" s="86"/>
      <c r="FO105" s="86"/>
      <c r="FP105" s="86"/>
      <c r="FQ105" s="86"/>
      <c r="FR105" s="86"/>
      <c r="FS105" s="86"/>
      <c r="FT105" s="86"/>
      <c r="FU105" s="86"/>
      <c r="FV105" s="86"/>
      <c r="FW105" s="86"/>
      <c r="FX105" s="86"/>
      <c r="FY105" s="86"/>
      <c r="FZ105" s="86"/>
      <c r="GA105" s="86"/>
      <c r="GB105" s="86"/>
      <c r="GC105" s="86"/>
      <c r="GD105" s="86"/>
      <c r="GE105" s="86"/>
      <c r="GF105" s="86"/>
      <c r="GG105" s="86"/>
      <c r="GH105" s="86"/>
      <c r="GI105" s="86"/>
      <c r="GJ105" s="86"/>
      <c r="GK105" s="86"/>
      <c r="GL105" s="86"/>
      <c r="GM105" s="86"/>
      <c r="GN105" s="86"/>
      <c r="GO105" s="86"/>
      <c r="GP105" s="86"/>
      <c r="GQ105" s="86"/>
      <c r="GR105" s="86"/>
      <c r="GS105" s="86"/>
      <c r="GT105" s="86"/>
      <c r="GU105" s="86"/>
      <c r="GV105" s="86"/>
      <c r="GW105" s="86"/>
      <c r="GX105" s="86"/>
      <c r="GY105" s="86"/>
      <c r="GZ105" s="86"/>
      <c r="HA105" s="86"/>
      <c r="HB105" s="86"/>
      <c r="HC105" s="86"/>
      <c r="HD105" s="86"/>
      <c r="HE105" s="86"/>
      <c r="HF105" s="86"/>
      <c r="HG105" s="86"/>
      <c r="HH105" s="86"/>
      <c r="HI105" s="86"/>
      <c r="HJ105" s="86"/>
      <c r="HK105" s="86"/>
      <c r="HL105" s="86"/>
      <c r="HM105" s="86"/>
      <c r="HN105" s="86"/>
      <c r="HO105" s="86"/>
      <c r="HP105" s="86"/>
      <c r="HQ105" s="86"/>
      <c r="HR105" s="86"/>
      <c r="HS105" s="86"/>
      <c r="HT105" s="86"/>
      <c r="HU105" s="86"/>
      <c r="HV105" s="86"/>
      <c r="HW105" s="86"/>
      <c r="HX105" s="86"/>
      <c r="HY105" s="86"/>
      <c r="HZ105" s="86"/>
      <c r="IA105" s="86"/>
      <c r="IB105" s="86"/>
      <c r="IC105" s="86"/>
      <c r="ID105" s="86"/>
      <c r="IE105" s="86"/>
      <c r="IF105" s="86"/>
      <c r="IG105" s="86"/>
      <c r="IH105" s="86"/>
      <c r="II105" s="86"/>
      <c r="IJ105" s="86"/>
      <c r="IK105" s="86"/>
      <c r="IL105" s="86"/>
      <c r="IM105" s="86"/>
      <c r="IN105" s="86"/>
      <c r="IO105" s="86"/>
      <c r="IP105" s="86"/>
      <c r="IQ105" s="86"/>
      <c r="IR105" s="86"/>
      <c r="IS105" s="86"/>
      <c r="IT105" s="86"/>
      <c r="IU105" s="86"/>
      <c r="IV105" s="86"/>
      <c r="IW105" s="86"/>
      <c r="IX105" s="86"/>
      <c r="IY105" s="86"/>
      <c r="IZ105" s="86"/>
      <c r="JA105" s="86"/>
      <c r="JB105" s="86"/>
      <c r="JC105" s="86"/>
      <c r="JD105" s="86"/>
      <c r="JE105" s="86"/>
      <c r="JF105" s="86"/>
      <c r="JG105" s="86"/>
      <c r="JH105" s="86"/>
      <c r="JI105" s="86"/>
      <c r="JJ105" s="86"/>
      <c r="JK105" s="86"/>
      <c r="JL105" s="86"/>
      <c r="JM105" s="86"/>
      <c r="JN105" s="86"/>
      <c r="JO105" s="86"/>
      <c r="JP105" s="86"/>
      <c r="JQ105" s="86"/>
      <c r="JR105" s="86"/>
      <c r="JS105" s="86"/>
      <c r="JT105" s="86"/>
      <c r="JU105" s="86"/>
      <c r="JV105" s="86"/>
      <c r="JW105" s="86"/>
      <c r="JX105" s="86"/>
      <c r="JY105" s="86"/>
      <c r="JZ105" s="86"/>
      <c r="KA105" s="86"/>
      <c r="KB105" s="86"/>
      <c r="KC105" s="86"/>
      <c r="KD105" s="86"/>
      <c r="KE105" s="86"/>
      <c r="KF105" s="86"/>
      <c r="KG105" s="86"/>
      <c r="KH105" s="86"/>
      <c r="KI105" s="86"/>
      <c r="KJ105" s="86"/>
      <c r="KK105" s="86"/>
      <c r="KL105" s="86"/>
      <c r="KM105" s="86"/>
      <c r="KN105" s="86"/>
      <c r="KO105" s="86"/>
      <c r="KP105" s="86"/>
      <c r="KQ105" s="86"/>
      <c r="KR105" s="86"/>
      <c r="KS105" s="86"/>
      <c r="KT105" s="86"/>
      <c r="KU105" s="86"/>
      <c r="KV105" s="86"/>
      <c r="KW105" s="86"/>
      <c r="KX105" s="86"/>
      <c r="KY105" s="86"/>
      <c r="KZ105" s="86"/>
      <c r="LA105" s="86"/>
      <c r="LB105" s="86"/>
      <c r="LC105" s="86"/>
      <c r="LD105" s="86"/>
      <c r="LE105" s="86"/>
      <c r="LF105" s="86"/>
      <c r="LG105" s="86"/>
      <c r="LH105" s="86"/>
      <c r="LI105" s="86"/>
      <c r="LJ105" s="86"/>
      <c r="LK105" s="86"/>
      <c r="LL105" s="86"/>
      <c r="LM105" s="86"/>
      <c r="LN105" s="86"/>
      <c r="LO105" s="86"/>
      <c r="LP105" s="86"/>
      <c r="LQ105" s="86"/>
      <c r="LR105" s="86"/>
      <c r="LS105" s="86"/>
      <c r="LT105" s="86"/>
      <c r="LU105" s="86"/>
      <c r="LV105" s="86"/>
      <c r="LW105" s="86"/>
      <c r="LX105" s="86"/>
      <c r="LY105" s="86"/>
      <c r="LZ105" s="86"/>
      <c r="MA105" s="86"/>
      <c r="MB105" s="86"/>
      <c r="MC105" s="86"/>
      <c r="MD105" s="86"/>
      <c r="ME105" s="86"/>
      <c r="MF105" s="86"/>
      <c r="MG105" s="86"/>
      <c r="MH105" s="86"/>
      <c r="MI105" s="86"/>
      <c r="MJ105" s="86"/>
      <c r="MK105" s="86"/>
      <c r="ML105" s="86"/>
      <c r="MM105" s="86"/>
      <c r="MN105" s="86"/>
      <c r="MO105" s="86"/>
      <c r="MP105" s="86"/>
      <c r="MQ105" s="86"/>
      <c r="MR105" s="86"/>
      <c r="MS105" s="86"/>
      <c r="MT105" s="86"/>
      <c r="MU105" s="86"/>
      <c r="MV105" s="86"/>
      <c r="MW105" s="86"/>
      <c r="MX105" s="86"/>
      <c r="MY105" s="86"/>
      <c r="MZ105" s="86"/>
      <c r="NA105" s="86"/>
      <c r="NB105" s="86"/>
      <c r="NC105" s="86"/>
      <c r="ND105" s="86"/>
      <c r="NE105" s="86"/>
      <c r="NF105" s="86"/>
      <c r="NG105" s="86"/>
      <c r="NH105" s="86"/>
      <c r="NI105" s="86"/>
      <c r="NJ105" s="86"/>
      <c r="NK105" s="86"/>
      <c r="NL105" s="86"/>
      <c r="NM105" s="86"/>
      <c r="NN105" s="86"/>
      <c r="NO105" s="86"/>
      <c r="NP105" s="86"/>
      <c r="NQ105" s="86"/>
      <c r="NR105" s="86"/>
      <c r="NS105" s="86"/>
      <c r="NT105" s="86"/>
      <c r="NU105" s="86"/>
      <c r="NV105" s="86"/>
      <c r="NW105" s="86"/>
      <c r="NX105" s="86"/>
      <c r="NY105" s="86"/>
      <c r="NZ105" s="86"/>
      <c r="OA105" s="86"/>
      <c r="OB105" s="86"/>
      <c r="OC105" s="86"/>
      <c r="OD105" s="86"/>
      <c r="OE105" s="86"/>
      <c r="OF105" s="86"/>
      <c r="OG105" s="86"/>
      <c r="OH105" s="86"/>
      <c r="OI105" s="86"/>
      <c r="OJ105" s="86"/>
      <c r="OK105" s="86"/>
      <c r="OL105" s="86"/>
      <c r="OM105" s="86"/>
      <c r="ON105" s="86"/>
      <c r="OO105" s="86"/>
      <c r="OP105" s="86"/>
      <c r="OQ105" s="86"/>
      <c r="OR105" s="86"/>
      <c r="OS105" s="86"/>
      <c r="OT105" s="86"/>
      <c r="OU105" s="86"/>
      <c r="OV105" s="86"/>
      <c r="OW105" s="86"/>
      <c r="OX105" s="86"/>
      <c r="OY105" s="86"/>
      <c r="OZ105" s="86"/>
      <c r="PA105" s="86"/>
      <c r="PB105" s="86"/>
      <c r="PC105" s="86"/>
      <c r="PD105" s="86"/>
      <c r="PE105" s="86"/>
      <c r="PF105" s="86"/>
      <c r="PG105" s="86"/>
      <c r="PH105" s="86"/>
      <c r="PI105" s="86"/>
      <c r="PJ105" s="86"/>
      <c r="PK105" s="86"/>
      <c r="PL105" s="86"/>
      <c r="PM105" s="86"/>
      <c r="PN105" s="86"/>
      <c r="PO105" s="86"/>
      <c r="PP105" s="86"/>
      <c r="PQ105" s="86"/>
      <c r="PR105" s="86"/>
      <c r="PS105" s="86"/>
      <c r="PT105" s="86"/>
      <c r="PU105" s="86"/>
      <c r="PV105" s="86"/>
      <c r="PW105" s="86"/>
      <c r="PX105" s="86"/>
      <c r="PY105" s="86"/>
      <c r="PZ105" s="86"/>
      <c r="QA105" s="86"/>
      <c r="QB105" s="86"/>
      <c r="QC105" s="86"/>
      <c r="QD105" s="86"/>
      <c r="QE105" s="86"/>
      <c r="QF105" s="86"/>
      <c r="QG105" s="86"/>
      <c r="QH105" s="86"/>
      <c r="QI105" s="86"/>
      <c r="QJ105" s="86"/>
      <c r="QK105" s="86"/>
      <c r="QL105" s="86"/>
      <c r="QM105" s="86"/>
      <c r="QN105" s="86"/>
      <c r="QO105" s="86"/>
      <c r="QP105" s="86"/>
      <c r="QQ105" s="86"/>
      <c r="QR105" s="86"/>
      <c r="QS105" s="86"/>
      <c r="QT105" s="86"/>
      <c r="QU105" s="86"/>
      <c r="QV105" s="86"/>
      <c r="QW105" s="86"/>
      <c r="QX105" s="86"/>
      <c r="QY105" s="86"/>
      <c r="QZ105" s="86"/>
      <c r="RA105" s="86"/>
      <c r="RB105" s="86"/>
      <c r="RC105" s="86"/>
      <c r="RD105" s="86"/>
      <c r="RE105" s="86"/>
      <c r="RF105" s="86"/>
      <c r="RG105" s="86"/>
      <c r="RH105" s="86"/>
      <c r="RI105" s="86"/>
      <c r="RJ105" s="86"/>
      <c r="RK105" s="86"/>
      <c r="RL105" s="86"/>
      <c r="RM105" s="86"/>
      <c r="RN105" s="86"/>
      <c r="RO105" s="86"/>
      <c r="RP105" s="86"/>
      <c r="RQ105" s="86"/>
      <c r="RR105" s="86"/>
      <c r="RS105" s="86"/>
      <c r="RT105" s="86"/>
      <c r="RU105" s="86"/>
      <c r="RV105" s="86"/>
      <c r="RW105" s="86"/>
      <c r="RX105" s="86"/>
      <c r="RY105" s="86"/>
      <c r="RZ105" s="86"/>
      <c r="SA105" s="86"/>
      <c r="SB105" s="86"/>
      <c r="SC105" s="86"/>
      <c r="SD105" s="86"/>
      <c r="SE105" s="86"/>
      <c r="SF105" s="86"/>
      <c r="SG105" s="86"/>
      <c r="SH105" s="86"/>
      <c r="SI105" s="86"/>
      <c r="SJ105" s="86"/>
      <c r="SK105" s="86"/>
      <c r="SL105" s="86"/>
      <c r="SM105" s="86"/>
      <c r="SN105" s="86"/>
      <c r="SO105" s="86"/>
      <c r="SP105" s="86"/>
      <c r="SQ105" s="86"/>
      <c r="SR105" s="86"/>
      <c r="SS105" s="86"/>
      <c r="ST105" s="86"/>
      <c r="SU105" s="86"/>
      <c r="SV105" s="86"/>
      <c r="SW105" s="86"/>
      <c r="SX105" s="86"/>
      <c r="SY105" s="86"/>
      <c r="SZ105" s="86"/>
      <c r="TA105" s="86"/>
      <c r="TB105" s="86"/>
      <c r="TC105" s="86"/>
      <c r="TD105" s="86"/>
      <c r="TE105" s="86"/>
      <c r="TF105" s="86"/>
      <c r="TG105" s="86"/>
      <c r="TH105" s="86"/>
      <c r="TI105" s="86"/>
      <c r="TJ105" s="86"/>
      <c r="TK105" s="86"/>
      <c r="TL105" s="86"/>
      <c r="TM105" s="86"/>
      <c r="TN105" s="86"/>
      <c r="TO105" s="86"/>
      <c r="TP105" s="86"/>
      <c r="TQ105" s="86"/>
      <c r="TR105" s="86"/>
      <c r="TS105" s="86"/>
      <c r="TT105" s="86"/>
      <c r="TU105" s="86"/>
      <c r="TV105" s="86"/>
      <c r="TW105" s="86"/>
      <c r="TX105" s="86"/>
      <c r="TY105" s="86"/>
      <c r="TZ105" s="86"/>
      <c r="UA105" s="86"/>
      <c r="UB105" s="86"/>
      <c r="UC105" s="86"/>
      <c r="UD105" s="86"/>
    </row>
    <row r="106" spans="1:550" s="87" customFormat="1" ht="24" customHeight="1" x14ac:dyDescent="0.3">
      <c r="A106" s="200"/>
      <c r="B106" s="200"/>
      <c r="C106" s="200"/>
      <c r="D106" s="200"/>
      <c r="E106" s="201"/>
      <c r="F106" s="201"/>
      <c r="G106" s="202"/>
      <c r="H106" s="202"/>
      <c r="I106" s="203"/>
      <c r="J106" s="203"/>
      <c r="K106" s="204"/>
      <c r="L106" s="204"/>
      <c r="M106" s="23"/>
      <c r="N106" s="21"/>
      <c r="O106" s="86"/>
      <c r="P106" s="86"/>
      <c r="Q106" s="86"/>
      <c r="R106" s="86"/>
      <c r="S106" s="86"/>
      <c r="T106" s="86"/>
      <c r="U106" s="86"/>
      <c r="V106" s="86"/>
      <c r="W106" s="86"/>
      <c r="X106" s="86"/>
      <c r="Y106" s="86"/>
      <c r="Z106" s="86"/>
      <c r="AA106" s="86"/>
      <c r="AB106" s="86"/>
      <c r="AC106" s="86"/>
      <c r="AD106" s="86"/>
      <c r="AE106" s="86"/>
      <c r="AF106" s="86"/>
      <c r="AG106" s="86"/>
      <c r="AH106" s="86"/>
      <c r="AI106" s="86"/>
      <c r="AJ106" s="86"/>
      <c r="AK106" s="86"/>
      <c r="AL106" s="86"/>
      <c r="AM106" s="86"/>
      <c r="AN106" s="86"/>
      <c r="AO106" s="86"/>
      <c r="AP106" s="86"/>
      <c r="AQ106" s="86"/>
      <c r="AR106" s="86"/>
      <c r="AS106" s="86"/>
      <c r="AT106" s="86"/>
      <c r="AU106" s="86"/>
      <c r="AV106" s="86"/>
      <c r="AW106" s="86"/>
      <c r="AX106" s="86"/>
      <c r="AY106" s="86"/>
      <c r="AZ106" s="86"/>
      <c r="BA106" s="86"/>
      <c r="BB106" s="86"/>
      <c r="BC106" s="86"/>
      <c r="BD106" s="86"/>
      <c r="BE106" s="86"/>
      <c r="BF106" s="86"/>
      <c r="BG106" s="86"/>
      <c r="BH106" s="86"/>
      <c r="BI106" s="86"/>
      <c r="BJ106" s="86"/>
      <c r="BK106" s="86"/>
      <c r="BL106" s="86"/>
      <c r="BM106" s="86"/>
      <c r="BN106" s="86"/>
      <c r="BO106" s="86"/>
      <c r="BP106" s="86"/>
      <c r="BQ106" s="86"/>
      <c r="BR106" s="86"/>
      <c r="BS106" s="86"/>
      <c r="BT106" s="86"/>
      <c r="BU106" s="86"/>
      <c r="BV106" s="86"/>
      <c r="BW106" s="86"/>
      <c r="BX106" s="86"/>
      <c r="BY106" s="86"/>
      <c r="BZ106" s="86"/>
      <c r="CA106" s="86"/>
      <c r="CB106" s="86"/>
      <c r="CC106" s="86"/>
      <c r="CD106" s="86"/>
      <c r="CE106" s="86"/>
      <c r="CF106" s="86"/>
      <c r="CG106" s="86"/>
      <c r="CH106" s="86"/>
      <c r="CI106" s="86"/>
      <c r="CJ106" s="86"/>
      <c r="CK106" s="86"/>
      <c r="CL106" s="86"/>
      <c r="CM106" s="86"/>
      <c r="CN106" s="86"/>
      <c r="CO106" s="86"/>
      <c r="CP106" s="86"/>
      <c r="CQ106" s="86"/>
      <c r="CR106" s="86"/>
      <c r="CS106" s="86"/>
      <c r="CT106" s="86"/>
      <c r="CU106" s="86"/>
      <c r="CV106" s="86"/>
      <c r="CW106" s="86"/>
      <c r="CX106" s="86"/>
      <c r="CY106" s="86"/>
      <c r="CZ106" s="86"/>
      <c r="DA106" s="86"/>
      <c r="DB106" s="86"/>
      <c r="DC106" s="86"/>
      <c r="DD106" s="86"/>
      <c r="DE106" s="86"/>
      <c r="DF106" s="86"/>
      <c r="DG106" s="86"/>
      <c r="DH106" s="86"/>
      <c r="DI106" s="86"/>
      <c r="DJ106" s="86"/>
      <c r="DK106" s="86"/>
      <c r="DL106" s="86"/>
      <c r="DM106" s="86"/>
      <c r="DN106" s="86"/>
      <c r="DO106" s="86"/>
      <c r="DP106" s="86"/>
      <c r="DQ106" s="86"/>
      <c r="DR106" s="86"/>
      <c r="DS106" s="86"/>
      <c r="DT106" s="86"/>
      <c r="DU106" s="86"/>
      <c r="DV106" s="86"/>
      <c r="DW106" s="86"/>
      <c r="DX106" s="86"/>
      <c r="DY106" s="86"/>
      <c r="DZ106" s="86"/>
      <c r="EA106" s="86"/>
      <c r="EB106" s="86"/>
      <c r="EC106" s="86"/>
      <c r="ED106" s="86"/>
      <c r="EE106" s="86"/>
      <c r="EF106" s="86"/>
      <c r="EG106" s="86"/>
      <c r="EH106" s="86"/>
      <c r="EI106" s="86"/>
      <c r="EJ106" s="86"/>
      <c r="EK106" s="86"/>
      <c r="EL106" s="86"/>
      <c r="EM106" s="86"/>
      <c r="EN106" s="86"/>
      <c r="EO106" s="86"/>
      <c r="EP106" s="86"/>
      <c r="EQ106" s="86"/>
      <c r="ER106" s="86"/>
      <c r="ES106" s="86"/>
      <c r="ET106" s="86"/>
      <c r="EU106" s="86"/>
      <c r="EV106" s="86"/>
      <c r="EW106" s="86"/>
      <c r="EX106" s="86"/>
      <c r="EY106" s="86"/>
      <c r="EZ106" s="86"/>
      <c r="FA106" s="86"/>
      <c r="FB106" s="86"/>
      <c r="FC106" s="86"/>
      <c r="FD106" s="86"/>
      <c r="FE106" s="86"/>
      <c r="FF106" s="86"/>
      <c r="FG106" s="86"/>
      <c r="FH106" s="86"/>
      <c r="FI106" s="86"/>
      <c r="FJ106" s="86"/>
      <c r="FK106" s="86"/>
      <c r="FL106" s="86"/>
      <c r="FM106" s="86"/>
      <c r="FN106" s="86"/>
      <c r="FO106" s="86"/>
      <c r="FP106" s="86"/>
      <c r="FQ106" s="86"/>
      <c r="FR106" s="86"/>
      <c r="FS106" s="86"/>
      <c r="FT106" s="86"/>
      <c r="FU106" s="86"/>
      <c r="FV106" s="86"/>
      <c r="FW106" s="86"/>
      <c r="FX106" s="86"/>
      <c r="FY106" s="86"/>
      <c r="FZ106" s="86"/>
      <c r="GA106" s="86"/>
      <c r="GB106" s="86"/>
      <c r="GC106" s="86"/>
      <c r="GD106" s="86"/>
      <c r="GE106" s="86"/>
      <c r="GF106" s="86"/>
      <c r="GG106" s="86"/>
      <c r="GH106" s="86"/>
      <c r="GI106" s="86"/>
      <c r="GJ106" s="86"/>
      <c r="GK106" s="86"/>
      <c r="GL106" s="86"/>
      <c r="GM106" s="86"/>
      <c r="GN106" s="86"/>
      <c r="GO106" s="86"/>
      <c r="GP106" s="86"/>
      <c r="GQ106" s="86"/>
      <c r="GR106" s="86"/>
      <c r="GS106" s="86"/>
      <c r="GT106" s="86"/>
      <c r="GU106" s="86"/>
      <c r="GV106" s="86"/>
      <c r="GW106" s="86"/>
      <c r="GX106" s="86"/>
      <c r="GY106" s="86"/>
      <c r="GZ106" s="86"/>
      <c r="HA106" s="86"/>
      <c r="HB106" s="86"/>
      <c r="HC106" s="86"/>
      <c r="HD106" s="86"/>
      <c r="HE106" s="86"/>
      <c r="HF106" s="86"/>
      <c r="HG106" s="86"/>
      <c r="HH106" s="86"/>
      <c r="HI106" s="86"/>
      <c r="HJ106" s="86"/>
      <c r="HK106" s="86"/>
      <c r="HL106" s="86"/>
      <c r="HM106" s="86"/>
      <c r="HN106" s="86"/>
      <c r="HO106" s="86"/>
      <c r="HP106" s="86"/>
      <c r="HQ106" s="86"/>
      <c r="HR106" s="86"/>
      <c r="HS106" s="86"/>
      <c r="HT106" s="86"/>
      <c r="HU106" s="86"/>
      <c r="HV106" s="86"/>
      <c r="HW106" s="86"/>
      <c r="HX106" s="86"/>
      <c r="HY106" s="86"/>
      <c r="HZ106" s="86"/>
      <c r="IA106" s="86"/>
      <c r="IB106" s="86"/>
      <c r="IC106" s="86"/>
      <c r="ID106" s="86"/>
      <c r="IE106" s="86"/>
      <c r="IF106" s="86"/>
      <c r="IG106" s="86"/>
      <c r="IH106" s="86"/>
      <c r="II106" s="86"/>
      <c r="IJ106" s="86"/>
      <c r="IK106" s="86"/>
      <c r="IL106" s="86"/>
      <c r="IM106" s="86"/>
      <c r="IN106" s="86"/>
      <c r="IO106" s="86"/>
      <c r="IP106" s="86"/>
      <c r="IQ106" s="86"/>
      <c r="IR106" s="86"/>
      <c r="IS106" s="86"/>
      <c r="IT106" s="86"/>
      <c r="IU106" s="86"/>
      <c r="IV106" s="86"/>
      <c r="IW106" s="86"/>
      <c r="IX106" s="86"/>
      <c r="IY106" s="86"/>
      <c r="IZ106" s="86"/>
      <c r="JA106" s="86"/>
      <c r="JB106" s="86"/>
      <c r="JC106" s="86"/>
      <c r="JD106" s="86"/>
      <c r="JE106" s="86"/>
      <c r="JF106" s="86"/>
      <c r="JG106" s="86"/>
      <c r="JH106" s="86"/>
      <c r="JI106" s="86"/>
      <c r="JJ106" s="86"/>
      <c r="JK106" s="86"/>
      <c r="JL106" s="86"/>
      <c r="JM106" s="86"/>
      <c r="JN106" s="86"/>
      <c r="JO106" s="86"/>
      <c r="JP106" s="86"/>
      <c r="JQ106" s="86"/>
      <c r="JR106" s="86"/>
      <c r="JS106" s="86"/>
      <c r="JT106" s="86"/>
      <c r="JU106" s="86"/>
      <c r="JV106" s="86"/>
      <c r="JW106" s="86"/>
      <c r="JX106" s="86"/>
      <c r="JY106" s="86"/>
      <c r="JZ106" s="86"/>
      <c r="KA106" s="86"/>
      <c r="KB106" s="86"/>
      <c r="KC106" s="86"/>
      <c r="KD106" s="86"/>
      <c r="KE106" s="86"/>
      <c r="KF106" s="86"/>
      <c r="KG106" s="86"/>
      <c r="KH106" s="86"/>
      <c r="KI106" s="86"/>
      <c r="KJ106" s="86"/>
      <c r="KK106" s="86"/>
      <c r="KL106" s="86"/>
      <c r="KM106" s="86"/>
      <c r="KN106" s="86"/>
      <c r="KO106" s="86"/>
      <c r="KP106" s="86"/>
      <c r="KQ106" s="86"/>
      <c r="KR106" s="86"/>
      <c r="KS106" s="86"/>
      <c r="KT106" s="86"/>
      <c r="KU106" s="86"/>
      <c r="KV106" s="86"/>
      <c r="KW106" s="86"/>
      <c r="KX106" s="86"/>
      <c r="KY106" s="86"/>
      <c r="KZ106" s="86"/>
      <c r="LA106" s="86"/>
      <c r="LB106" s="86"/>
      <c r="LC106" s="86"/>
      <c r="LD106" s="86"/>
      <c r="LE106" s="86"/>
      <c r="LF106" s="86"/>
      <c r="LG106" s="86"/>
      <c r="LH106" s="86"/>
      <c r="LI106" s="86"/>
      <c r="LJ106" s="86"/>
      <c r="LK106" s="86"/>
      <c r="LL106" s="86"/>
      <c r="LM106" s="86"/>
      <c r="LN106" s="86"/>
      <c r="LO106" s="86"/>
      <c r="LP106" s="86"/>
      <c r="LQ106" s="86"/>
      <c r="LR106" s="86"/>
      <c r="LS106" s="86"/>
      <c r="LT106" s="86"/>
      <c r="LU106" s="86"/>
      <c r="LV106" s="86"/>
      <c r="LW106" s="86"/>
      <c r="LX106" s="86"/>
      <c r="LY106" s="86"/>
      <c r="LZ106" s="86"/>
      <c r="MA106" s="86"/>
      <c r="MB106" s="86"/>
      <c r="MC106" s="86"/>
      <c r="MD106" s="86"/>
      <c r="ME106" s="86"/>
      <c r="MF106" s="86"/>
      <c r="MG106" s="86"/>
      <c r="MH106" s="86"/>
      <c r="MI106" s="86"/>
      <c r="MJ106" s="86"/>
      <c r="MK106" s="86"/>
      <c r="ML106" s="86"/>
      <c r="MM106" s="86"/>
      <c r="MN106" s="86"/>
      <c r="MO106" s="86"/>
      <c r="MP106" s="86"/>
      <c r="MQ106" s="86"/>
      <c r="MR106" s="86"/>
      <c r="MS106" s="86"/>
      <c r="MT106" s="86"/>
      <c r="MU106" s="86"/>
      <c r="MV106" s="86"/>
      <c r="MW106" s="86"/>
      <c r="MX106" s="86"/>
      <c r="MY106" s="86"/>
      <c r="MZ106" s="86"/>
      <c r="NA106" s="86"/>
      <c r="NB106" s="86"/>
      <c r="NC106" s="86"/>
      <c r="ND106" s="86"/>
      <c r="NE106" s="86"/>
      <c r="NF106" s="86"/>
      <c r="NG106" s="86"/>
      <c r="NH106" s="86"/>
      <c r="NI106" s="86"/>
      <c r="NJ106" s="86"/>
      <c r="NK106" s="86"/>
      <c r="NL106" s="86"/>
      <c r="NM106" s="86"/>
      <c r="NN106" s="86"/>
      <c r="NO106" s="86"/>
      <c r="NP106" s="86"/>
      <c r="NQ106" s="86"/>
      <c r="NR106" s="86"/>
      <c r="NS106" s="86"/>
      <c r="NT106" s="86"/>
      <c r="NU106" s="86"/>
      <c r="NV106" s="86"/>
      <c r="NW106" s="86"/>
      <c r="NX106" s="86"/>
      <c r="NY106" s="86"/>
      <c r="NZ106" s="86"/>
      <c r="OA106" s="86"/>
      <c r="OB106" s="86"/>
      <c r="OC106" s="86"/>
      <c r="OD106" s="86"/>
      <c r="OE106" s="86"/>
      <c r="OF106" s="86"/>
      <c r="OG106" s="86"/>
      <c r="OH106" s="86"/>
      <c r="OI106" s="86"/>
      <c r="OJ106" s="86"/>
      <c r="OK106" s="86"/>
      <c r="OL106" s="86"/>
      <c r="OM106" s="86"/>
      <c r="ON106" s="86"/>
      <c r="OO106" s="86"/>
      <c r="OP106" s="86"/>
      <c r="OQ106" s="86"/>
      <c r="OR106" s="86"/>
      <c r="OS106" s="86"/>
      <c r="OT106" s="86"/>
      <c r="OU106" s="86"/>
      <c r="OV106" s="86"/>
      <c r="OW106" s="86"/>
      <c r="OX106" s="86"/>
      <c r="OY106" s="86"/>
      <c r="OZ106" s="86"/>
      <c r="PA106" s="86"/>
      <c r="PB106" s="86"/>
      <c r="PC106" s="86"/>
      <c r="PD106" s="86"/>
      <c r="PE106" s="86"/>
      <c r="PF106" s="86"/>
      <c r="PG106" s="86"/>
      <c r="PH106" s="86"/>
      <c r="PI106" s="86"/>
      <c r="PJ106" s="86"/>
      <c r="PK106" s="86"/>
      <c r="PL106" s="86"/>
      <c r="PM106" s="86"/>
      <c r="PN106" s="86"/>
      <c r="PO106" s="86"/>
      <c r="PP106" s="86"/>
      <c r="PQ106" s="86"/>
      <c r="PR106" s="86"/>
      <c r="PS106" s="86"/>
      <c r="PT106" s="86"/>
      <c r="PU106" s="86"/>
      <c r="PV106" s="86"/>
      <c r="PW106" s="86"/>
      <c r="PX106" s="86"/>
      <c r="PY106" s="86"/>
      <c r="PZ106" s="86"/>
      <c r="QA106" s="86"/>
      <c r="QB106" s="86"/>
      <c r="QC106" s="86"/>
      <c r="QD106" s="86"/>
      <c r="QE106" s="86"/>
      <c r="QF106" s="86"/>
      <c r="QG106" s="86"/>
      <c r="QH106" s="86"/>
      <c r="QI106" s="86"/>
      <c r="QJ106" s="86"/>
      <c r="QK106" s="86"/>
      <c r="QL106" s="86"/>
      <c r="QM106" s="86"/>
      <c r="QN106" s="86"/>
      <c r="QO106" s="86"/>
      <c r="QP106" s="86"/>
      <c r="QQ106" s="86"/>
      <c r="QR106" s="86"/>
      <c r="QS106" s="86"/>
      <c r="QT106" s="86"/>
      <c r="QU106" s="86"/>
      <c r="QV106" s="86"/>
      <c r="QW106" s="86"/>
      <c r="QX106" s="86"/>
      <c r="QY106" s="86"/>
      <c r="QZ106" s="86"/>
      <c r="RA106" s="86"/>
      <c r="RB106" s="86"/>
      <c r="RC106" s="86"/>
      <c r="RD106" s="86"/>
      <c r="RE106" s="86"/>
      <c r="RF106" s="86"/>
      <c r="RG106" s="86"/>
      <c r="RH106" s="86"/>
      <c r="RI106" s="86"/>
      <c r="RJ106" s="86"/>
      <c r="RK106" s="86"/>
      <c r="RL106" s="86"/>
      <c r="RM106" s="86"/>
      <c r="RN106" s="86"/>
      <c r="RO106" s="86"/>
      <c r="RP106" s="86"/>
      <c r="RQ106" s="86"/>
      <c r="RR106" s="86"/>
      <c r="RS106" s="86"/>
      <c r="RT106" s="86"/>
      <c r="RU106" s="86"/>
      <c r="RV106" s="86"/>
      <c r="RW106" s="86"/>
      <c r="RX106" s="86"/>
      <c r="RY106" s="86"/>
      <c r="RZ106" s="86"/>
      <c r="SA106" s="86"/>
      <c r="SB106" s="86"/>
      <c r="SC106" s="86"/>
      <c r="SD106" s="86"/>
      <c r="SE106" s="86"/>
      <c r="SF106" s="86"/>
      <c r="SG106" s="86"/>
      <c r="SH106" s="86"/>
      <c r="SI106" s="86"/>
      <c r="SJ106" s="86"/>
      <c r="SK106" s="86"/>
      <c r="SL106" s="86"/>
      <c r="SM106" s="86"/>
      <c r="SN106" s="86"/>
      <c r="SO106" s="86"/>
      <c r="SP106" s="86"/>
      <c r="SQ106" s="86"/>
      <c r="SR106" s="86"/>
      <c r="SS106" s="86"/>
      <c r="ST106" s="86"/>
      <c r="SU106" s="86"/>
      <c r="SV106" s="86"/>
      <c r="SW106" s="86"/>
      <c r="SX106" s="86"/>
      <c r="SY106" s="86"/>
      <c r="SZ106" s="86"/>
      <c r="TA106" s="86"/>
      <c r="TB106" s="86"/>
      <c r="TC106" s="86"/>
      <c r="TD106" s="86"/>
      <c r="TE106" s="86"/>
      <c r="TF106" s="86"/>
      <c r="TG106" s="86"/>
      <c r="TH106" s="86"/>
      <c r="TI106" s="86"/>
      <c r="TJ106" s="86"/>
      <c r="TK106" s="86"/>
      <c r="TL106" s="86"/>
      <c r="TM106" s="86"/>
      <c r="TN106" s="86"/>
      <c r="TO106" s="86"/>
      <c r="TP106" s="86"/>
      <c r="TQ106" s="86"/>
      <c r="TR106" s="86"/>
      <c r="TS106" s="86"/>
      <c r="TT106" s="86"/>
      <c r="TU106" s="86"/>
      <c r="TV106" s="86"/>
      <c r="TW106" s="86"/>
      <c r="TX106" s="86"/>
      <c r="TY106" s="86"/>
      <c r="TZ106" s="86"/>
      <c r="UA106" s="86"/>
      <c r="UB106" s="86"/>
      <c r="UC106" s="86"/>
      <c r="UD106" s="86"/>
    </row>
    <row r="107" spans="1:550" s="27" customFormat="1" ht="24" customHeight="1" x14ac:dyDescent="0.25">
      <c r="A107" s="217" t="s">
        <v>131</v>
      </c>
      <c r="B107" s="217"/>
      <c r="C107" s="217"/>
      <c r="D107" s="217"/>
      <c r="E107" s="217"/>
      <c r="F107" s="217"/>
      <c r="G107" s="217"/>
      <c r="H107" s="217"/>
      <c r="I107" s="217"/>
      <c r="J107" s="217"/>
      <c r="K107" s="217"/>
      <c r="L107" s="217"/>
      <c r="M107" s="166"/>
      <c r="N107" s="1"/>
    </row>
    <row r="108" spans="1:550" s="27" customFormat="1" ht="24" customHeight="1" x14ac:dyDescent="0.25">
      <c r="A108" s="67">
        <v>1</v>
      </c>
      <c r="B108" s="73" t="s">
        <v>79</v>
      </c>
      <c r="C108" s="81" t="s">
        <v>11</v>
      </c>
      <c r="D108" s="81" t="s">
        <v>53</v>
      </c>
      <c r="E108" s="52">
        <v>0.60799999999999998</v>
      </c>
      <c r="F108" s="67">
        <v>4</v>
      </c>
      <c r="G108" s="78"/>
      <c r="H108" s="78"/>
      <c r="I108" s="53" t="s">
        <v>75</v>
      </c>
      <c r="J108" s="224" t="s">
        <v>151</v>
      </c>
      <c r="K108" s="83"/>
      <c r="L108" s="83" t="s">
        <v>13</v>
      </c>
      <c r="M108" s="2"/>
      <c r="N108" s="1"/>
    </row>
    <row r="109" spans="1:550" s="7" customFormat="1" ht="24" customHeight="1" x14ac:dyDescent="0.25">
      <c r="A109" s="81">
        <v>2</v>
      </c>
      <c r="B109" s="73" t="s">
        <v>80</v>
      </c>
      <c r="C109" s="81" t="s">
        <v>11</v>
      </c>
      <c r="D109" s="81" t="s">
        <v>53</v>
      </c>
      <c r="E109" s="52">
        <v>0.45</v>
      </c>
      <c r="F109" s="67">
        <v>4</v>
      </c>
      <c r="G109" s="78"/>
      <c r="H109" s="78"/>
      <c r="I109" s="53" t="s">
        <v>75</v>
      </c>
      <c r="J109" s="224"/>
      <c r="K109" s="83"/>
      <c r="L109" s="83" t="s">
        <v>13</v>
      </c>
      <c r="M109" s="2"/>
      <c r="N109" s="1"/>
      <c r="O109" s="27"/>
      <c r="P109" s="27"/>
      <c r="Q109" s="27"/>
      <c r="R109" s="27"/>
      <c r="S109" s="27"/>
      <c r="T109" s="27"/>
      <c r="U109" s="27"/>
      <c r="V109" s="27"/>
      <c r="W109" s="27"/>
      <c r="X109" s="27"/>
      <c r="Y109" s="27"/>
      <c r="Z109" s="27"/>
      <c r="AA109" s="27"/>
      <c r="AB109" s="27"/>
      <c r="AC109" s="27"/>
      <c r="AD109" s="27"/>
      <c r="AE109" s="27"/>
      <c r="AF109" s="27"/>
      <c r="AG109" s="27"/>
      <c r="AH109" s="27"/>
      <c r="AI109" s="27"/>
      <c r="AJ109" s="27"/>
      <c r="AK109" s="27"/>
      <c r="AL109" s="27"/>
      <c r="AM109" s="27"/>
      <c r="AN109" s="27"/>
      <c r="AO109" s="27"/>
      <c r="AP109" s="27"/>
      <c r="AQ109" s="27"/>
      <c r="AR109" s="27"/>
      <c r="AS109" s="27"/>
      <c r="AT109" s="27"/>
      <c r="AU109" s="27"/>
      <c r="AV109" s="27"/>
      <c r="AW109" s="27"/>
      <c r="AX109" s="27"/>
      <c r="AY109" s="27"/>
      <c r="AZ109" s="27"/>
      <c r="BA109" s="27"/>
      <c r="BB109" s="27"/>
      <c r="BC109" s="27"/>
      <c r="BD109" s="27"/>
      <c r="BE109" s="27"/>
      <c r="BF109" s="27"/>
      <c r="BG109" s="27"/>
      <c r="BH109" s="27"/>
      <c r="BI109" s="27"/>
      <c r="BJ109" s="27"/>
      <c r="BK109" s="27"/>
      <c r="BL109" s="27"/>
      <c r="BM109" s="27"/>
      <c r="BN109" s="27"/>
      <c r="BO109" s="27"/>
      <c r="BP109" s="27"/>
      <c r="BQ109" s="27"/>
      <c r="BR109" s="27"/>
      <c r="BS109" s="27"/>
      <c r="BT109" s="27"/>
      <c r="BU109" s="27"/>
      <c r="BV109" s="27"/>
      <c r="BW109" s="27"/>
      <c r="BX109" s="27"/>
      <c r="BY109" s="27"/>
      <c r="BZ109" s="27"/>
      <c r="CA109" s="27"/>
      <c r="CB109" s="27"/>
      <c r="CC109" s="27"/>
      <c r="CD109" s="27"/>
      <c r="CE109" s="27"/>
      <c r="CF109" s="27"/>
      <c r="CG109" s="27"/>
      <c r="CH109" s="27"/>
      <c r="CI109" s="27"/>
      <c r="CJ109" s="27"/>
      <c r="CK109" s="27"/>
      <c r="CL109" s="27"/>
      <c r="CM109" s="27"/>
      <c r="CN109" s="27"/>
      <c r="CO109" s="27"/>
      <c r="CP109" s="27"/>
      <c r="CQ109" s="27"/>
      <c r="CR109" s="27"/>
      <c r="CS109" s="27"/>
      <c r="CT109" s="27"/>
      <c r="CU109" s="27"/>
      <c r="CV109" s="27"/>
      <c r="CW109" s="27"/>
      <c r="CX109" s="27"/>
      <c r="CY109" s="27"/>
      <c r="CZ109" s="27"/>
      <c r="DA109" s="27"/>
      <c r="DB109" s="27"/>
      <c r="DC109" s="27"/>
      <c r="DD109" s="27"/>
      <c r="DE109" s="27"/>
      <c r="DF109" s="27"/>
      <c r="DG109" s="27"/>
      <c r="DH109" s="27"/>
      <c r="DI109" s="27"/>
      <c r="DJ109" s="27"/>
      <c r="DK109" s="27"/>
      <c r="DL109" s="27"/>
      <c r="DM109" s="27"/>
      <c r="DN109" s="27"/>
      <c r="DO109" s="27"/>
      <c r="DP109" s="27"/>
      <c r="DQ109" s="27"/>
      <c r="DR109" s="27"/>
      <c r="DS109" s="27"/>
      <c r="DT109" s="27"/>
      <c r="DU109" s="27"/>
      <c r="DV109" s="27"/>
      <c r="DW109" s="27"/>
      <c r="DX109" s="27"/>
      <c r="DY109" s="27"/>
      <c r="DZ109" s="27"/>
      <c r="EA109" s="27"/>
      <c r="EB109" s="27"/>
      <c r="EC109" s="27"/>
      <c r="ED109" s="27"/>
      <c r="EE109" s="27"/>
      <c r="EF109" s="27"/>
      <c r="EG109" s="27"/>
      <c r="EH109" s="27"/>
      <c r="EI109" s="27"/>
      <c r="EJ109" s="27"/>
      <c r="EK109" s="27"/>
      <c r="EL109" s="27"/>
      <c r="EM109" s="27"/>
      <c r="EN109" s="27"/>
      <c r="EO109" s="27"/>
      <c r="EP109" s="27"/>
      <c r="EQ109" s="27"/>
      <c r="ER109" s="27"/>
      <c r="ES109" s="27"/>
      <c r="ET109" s="27"/>
      <c r="EU109" s="27"/>
      <c r="EV109" s="27"/>
      <c r="EW109" s="27"/>
      <c r="EX109" s="27"/>
      <c r="EY109" s="27"/>
      <c r="EZ109" s="27"/>
      <c r="FA109" s="27"/>
      <c r="FB109" s="27"/>
      <c r="FC109" s="27"/>
      <c r="FD109" s="27"/>
      <c r="FE109" s="27"/>
      <c r="FF109" s="27"/>
      <c r="FG109" s="27"/>
      <c r="FH109" s="27"/>
      <c r="FI109" s="27"/>
      <c r="FJ109" s="27"/>
      <c r="FK109" s="27"/>
      <c r="FL109" s="27"/>
      <c r="FM109" s="27"/>
      <c r="FN109" s="27"/>
      <c r="FO109" s="27"/>
      <c r="FP109" s="27"/>
      <c r="FQ109" s="27"/>
      <c r="FR109" s="27"/>
      <c r="FS109" s="27"/>
      <c r="FT109" s="27"/>
      <c r="FU109" s="27"/>
      <c r="FV109" s="27"/>
      <c r="FW109" s="27"/>
      <c r="FX109" s="27"/>
      <c r="FY109" s="27"/>
      <c r="FZ109" s="27"/>
      <c r="GA109" s="27"/>
      <c r="GB109" s="27"/>
      <c r="GC109" s="27"/>
      <c r="GD109" s="27"/>
      <c r="GE109" s="27"/>
      <c r="GF109" s="27"/>
      <c r="GG109" s="27"/>
      <c r="GH109" s="27"/>
      <c r="GI109" s="27"/>
      <c r="GJ109" s="27"/>
      <c r="GK109" s="27"/>
      <c r="GL109" s="27"/>
      <c r="GM109" s="27"/>
      <c r="GN109" s="27"/>
      <c r="GO109" s="27"/>
      <c r="GP109" s="27"/>
      <c r="GQ109" s="27"/>
      <c r="GR109" s="27"/>
      <c r="GS109" s="27"/>
      <c r="GT109" s="27"/>
      <c r="GU109" s="27"/>
      <c r="GV109" s="27"/>
      <c r="GW109" s="27"/>
      <c r="GX109" s="27"/>
      <c r="GY109" s="27"/>
      <c r="GZ109" s="27"/>
      <c r="HA109" s="27"/>
      <c r="HB109" s="27"/>
      <c r="HC109" s="27"/>
      <c r="HD109" s="27"/>
      <c r="HE109" s="27"/>
      <c r="HF109" s="27"/>
      <c r="HG109" s="27"/>
      <c r="HH109" s="27"/>
      <c r="HI109" s="27"/>
      <c r="HJ109" s="27"/>
      <c r="HK109" s="27"/>
      <c r="HL109" s="27"/>
      <c r="HM109" s="27"/>
      <c r="HN109" s="27"/>
      <c r="HO109" s="27"/>
      <c r="HP109" s="27"/>
      <c r="HQ109" s="27"/>
      <c r="HR109" s="27"/>
      <c r="HS109" s="27"/>
      <c r="HT109" s="27"/>
      <c r="HU109" s="27"/>
      <c r="HV109" s="27"/>
      <c r="HW109" s="27"/>
      <c r="HX109" s="27"/>
      <c r="HY109" s="27"/>
      <c r="HZ109" s="27"/>
      <c r="IA109" s="27"/>
      <c r="IB109" s="27"/>
      <c r="IC109" s="27"/>
      <c r="ID109" s="27"/>
      <c r="IE109" s="27"/>
      <c r="IF109" s="27"/>
      <c r="IG109" s="27"/>
      <c r="IH109" s="27"/>
      <c r="II109" s="27"/>
      <c r="IJ109" s="27"/>
      <c r="IK109" s="27"/>
      <c r="IL109" s="27"/>
      <c r="IM109" s="27"/>
      <c r="IN109" s="27"/>
      <c r="IO109" s="27"/>
      <c r="IP109" s="27"/>
      <c r="IQ109" s="27"/>
      <c r="IR109" s="27"/>
      <c r="IS109" s="27"/>
      <c r="IT109" s="27"/>
      <c r="IU109" s="27"/>
      <c r="IV109" s="27"/>
      <c r="IW109" s="27"/>
      <c r="IX109" s="27"/>
      <c r="IY109" s="27"/>
      <c r="IZ109" s="27"/>
      <c r="JA109" s="27"/>
      <c r="JB109" s="27"/>
      <c r="JC109" s="27"/>
      <c r="JD109" s="27"/>
      <c r="JE109" s="27"/>
      <c r="JF109" s="27"/>
      <c r="JG109" s="27"/>
      <c r="JH109" s="27"/>
      <c r="JI109" s="27"/>
      <c r="JJ109" s="27"/>
      <c r="JK109" s="27"/>
      <c r="JL109" s="27"/>
      <c r="JM109" s="27"/>
      <c r="JN109" s="27"/>
      <c r="JO109" s="27"/>
      <c r="JP109" s="27"/>
      <c r="JQ109" s="27"/>
      <c r="JR109" s="27"/>
      <c r="JS109" s="27"/>
      <c r="JT109" s="27"/>
      <c r="JU109" s="27"/>
      <c r="JV109" s="27"/>
      <c r="JW109" s="27"/>
      <c r="JX109" s="27"/>
      <c r="JY109" s="27"/>
      <c r="JZ109" s="27"/>
      <c r="KA109" s="27"/>
      <c r="KB109" s="27"/>
      <c r="KC109" s="27"/>
      <c r="KD109" s="27"/>
      <c r="KE109" s="27"/>
      <c r="KF109" s="27"/>
      <c r="KG109" s="27"/>
      <c r="KH109" s="27"/>
      <c r="KI109" s="27"/>
      <c r="KJ109" s="27"/>
      <c r="KK109" s="27"/>
      <c r="KL109" s="27"/>
      <c r="KM109" s="27"/>
      <c r="KN109" s="27"/>
      <c r="KO109" s="27"/>
      <c r="KP109" s="27"/>
      <c r="KQ109" s="27"/>
      <c r="KR109" s="27"/>
      <c r="KS109" s="27"/>
      <c r="KT109" s="27"/>
      <c r="KU109" s="27"/>
      <c r="KV109" s="27"/>
      <c r="KW109" s="27"/>
      <c r="KX109" s="27"/>
      <c r="KY109" s="27"/>
      <c r="KZ109" s="27"/>
      <c r="LA109" s="27"/>
      <c r="LB109" s="27"/>
      <c r="LC109" s="27"/>
      <c r="LD109" s="27"/>
      <c r="LE109" s="27"/>
      <c r="LF109" s="27"/>
      <c r="LG109" s="27"/>
      <c r="LH109" s="27"/>
      <c r="LI109" s="27"/>
      <c r="LJ109" s="27"/>
      <c r="LK109" s="27"/>
      <c r="LL109" s="27"/>
      <c r="LM109" s="27"/>
      <c r="LN109" s="27"/>
      <c r="LO109" s="27"/>
      <c r="LP109" s="27"/>
      <c r="LQ109" s="27"/>
      <c r="LR109" s="27"/>
      <c r="LS109" s="27"/>
      <c r="LT109" s="27"/>
      <c r="LU109" s="27"/>
      <c r="LV109" s="27"/>
      <c r="LW109" s="27"/>
      <c r="LX109" s="27"/>
      <c r="LY109" s="27"/>
      <c r="LZ109" s="27"/>
      <c r="MA109" s="27"/>
      <c r="MB109" s="27"/>
      <c r="MC109" s="27"/>
      <c r="MD109" s="27"/>
      <c r="ME109" s="27"/>
      <c r="MF109" s="27"/>
      <c r="MG109" s="27"/>
      <c r="MH109" s="27"/>
      <c r="MI109" s="27"/>
      <c r="MJ109" s="27"/>
      <c r="MK109" s="27"/>
      <c r="ML109" s="27"/>
      <c r="MM109" s="27"/>
      <c r="MN109" s="27"/>
      <c r="MO109" s="27"/>
      <c r="MP109" s="27"/>
      <c r="MQ109" s="27"/>
      <c r="MR109" s="27"/>
      <c r="MS109" s="27"/>
      <c r="MT109" s="27"/>
      <c r="MU109" s="27"/>
      <c r="MV109" s="27"/>
      <c r="MW109" s="27"/>
      <c r="MX109" s="27"/>
      <c r="MY109" s="27"/>
      <c r="MZ109" s="27"/>
      <c r="NA109" s="27"/>
      <c r="NB109" s="27"/>
      <c r="NC109" s="27"/>
      <c r="ND109" s="27"/>
      <c r="NE109" s="27"/>
      <c r="NF109" s="27"/>
      <c r="NG109" s="27"/>
      <c r="NH109" s="27"/>
      <c r="NI109" s="27"/>
      <c r="NJ109" s="27"/>
      <c r="NK109" s="27"/>
      <c r="NL109" s="27"/>
      <c r="NM109" s="27"/>
      <c r="NN109" s="27"/>
      <c r="NO109" s="27"/>
      <c r="NP109" s="27"/>
      <c r="NQ109" s="27"/>
      <c r="NR109" s="27"/>
      <c r="NS109" s="27"/>
      <c r="NT109" s="27"/>
      <c r="NU109" s="27"/>
      <c r="NV109" s="27"/>
      <c r="NW109" s="27"/>
      <c r="NX109" s="27"/>
      <c r="NY109" s="27"/>
      <c r="NZ109" s="27"/>
      <c r="OA109" s="27"/>
      <c r="OB109" s="27"/>
      <c r="OC109" s="27"/>
      <c r="OD109" s="27"/>
      <c r="OE109" s="27"/>
      <c r="OF109" s="27"/>
      <c r="OG109" s="27"/>
      <c r="OH109" s="27"/>
      <c r="OI109" s="27"/>
      <c r="OJ109" s="27"/>
      <c r="OK109" s="27"/>
      <c r="OL109" s="27"/>
      <c r="OM109" s="27"/>
      <c r="ON109" s="27"/>
      <c r="OO109" s="27"/>
      <c r="OP109" s="27"/>
      <c r="OQ109" s="27"/>
      <c r="OR109" s="27"/>
      <c r="OS109" s="27"/>
      <c r="OT109" s="27"/>
      <c r="OU109" s="27"/>
      <c r="OV109" s="27"/>
      <c r="OW109" s="27"/>
      <c r="OX109" s="27"/>
      <c r="OY109" s="27"/>
      <c r="OZ109" s="27"/>
      <c r="PA109" s="27"/>
      <c r="PB109" s="27"/>
      <c r="PC109" s="27"/>
      <c r="PD109" s="27"/>
      <c r="PE109" s="27"/>
      <c r="PF109" s="27"/>
      <c r="PG109" s="27"/>
      <c r="PH109" s="27"/>
      <c r="PI109" s="27"/>
      <c r="PJ109" s="27"/>
      <c r="PK109" s="27"/>
      <c r="PL109" s="27"/>
      <c r="PM109" s="27"/>
      <c r="PN109" s="27"/>
      <c r="PO109" s="27"/>
      <c r="PP109" s="27"/>
      <c r="PQ109" s="27"/>
      <c r="PR109" s="27"/>
      <c r="PS109" s="27"/>
      <c r="PT109" s="27"/>
      <c r="PU109" s="27"/>
      <c r="PV109" s="27"/>
      <c r="PW109" s="27"/>
      <c r="PX109" s="27"/>
      <c r="PY109" s="27"/>
      <c r="PZ109" s="27"/>
      <c r="QA109" s="27"/>
      <c r="QB109" s="27"/>
      <c r="QC109" s="27"/>
      <c r="QD109" s="27"/>
      <c r="QE109" s="27"/>
      <c r="QF109" s="27"/>
      <c r="QG109" s="27"/>
      <c r="QH109" s="27"/>
      <c r="QI109" s="27"/>
      <c r="QJ109" s="27"/>
      <c r="QK109" s="27"/>
      <c r="QL109" s="27"/>
      <c r="QM109" s="27"/>
      <c r="QN109" s="27"/>
      <c r="QO109" s="27"/>
      <c r="QP109" s="27"/>
      <c r="QQ109" s="27"/>
      <c r="QR109" s="27"/>
      <c r="QS109" s="27"/>
      <c r="QT109" s="27"/>
      <c r="QU109" s="27"/>
      <c r="QV109" s="27"/>
      <c r="QW109" s="27"/>
      <c r="QX109" s="27"/>
      <c r="QY109" s="27"/>
      <c r="QZ109" s="27"/>
      <c r="RA109" s="27"/>
      <c r="RB109" s="27"/>
      <c r="RC109" s="27"/>
      <c r="RD109" s="27"/>
      <c r="RE109" s="27"/>
      <c r="RF109" s="27"/>
      <c r="RG109" s="27"/>
      <c r="RH109" s="27"/>
      <c r="RI109" s="27"/>
      <c r="RJ109" s="27"/>
      <c r="RK109" s="27"/>
      <c r="RL109" s="27"/>
      <c r="RM109" s="27"/>
      <c r="RN109" s="27"/>
      <c r="RO109" s="27"/>
      <c r="RP109" s="27"/>
      <c r="RQ109" s="27"/>
      <c r="RR109" s="27"/>
      <c r="RS109" s="27"/>
      <c r="RT109" s="27"/>
      <c r="RU109" s="27"/>
      <c r="RV109" s="27"/>
      <c r="RW109" s="27"/>
      <c r="RX109" s="27"/>
      <c r="RY109" s="27"/>
      <c r="RZ109" s="27"/>
      <c r="SA109" s="27"/>
      <c r="SB109" s="27"/>
      <c r="SC109" s="27"/>
      <c r="SD109" s="27"/>
      <c r="SE109" s="27"/>
      <c r="SF109" s="27"/>
      <c r="SG109" s="27"/>
      <c r="SH109" s="27"/>
      <c r="SI109" s="27"/>
      <c r="SJ109" s="27"/>
      <c r="SK109" s="27"/>
      <c r="SL109" s="27"/>
      <c r="SM109" s="27"/>
      <c r="SN109" s="27"/>
      <c r="SO109" s="27"/>
      <c r="SP109" s="27"/>
      <c r="SQ109" s="27"/>
      <c r="SR109" s="27"/>
      <c r="SS109" s="27"/>
      <c r="ST109" s="27"/>
      <c r="SU109" s="27"/>
      <c r="SV109" s="27"/>
      <c r="SW109" s="27"/>
      <c r="SX109" s="27"/>
      <c r="SY109" s="27"/>
      <c r="SZ109" s="27"/>
      <c r="TA109" s="27"/>
      <c r="TB109" s="27"/>
      <c r="TC109" s="27"/>
      <c r="TD109" s="27"/>
      <c r="TE109" s="27"/>
      <c r="TF109" s="27"/>
      <c r="TG109" s="27"/>
      <c r="TH109" s="27"/>
      <c r="TI109" s="27"/>
      <c r="TJ109" s="27"/>
      <c r="TK109" s="27"/>
      <c r="TL109" s="27"/>
      <c r="TM109" s="27"/>
      <c r="TN109" s="27"/>
      <c r="TO109" s="27"/>
      <c r="TP109" s="27"/>
      <c r="TQ109" s="27"/>
      <c r="TR109" s="27"/>
      <c r="TS109" s="27"/>
      <c r="TT109" s="27"/>
      <c r="TU109" s="27"/>
      <c r="TV109" s="27"/>
      <c r="TW109" s="27"/>
      <c r="TX109" s="27"/>
      <c r="TY109" s="27"/>
      <c r="TZ109" s="27"/>
      <c r="UA109" s="27"/>
      <c r="UB109" s="27"/>
      <c r="UC109" s="27"/>
      <c r="UD109" s="27"/>
    </row>
    <row r="110" spans="1:550" s="7" customFormat="1" ht="24" customHeight="1" x14ac:dyDescent="0.25">
      <c r="A110" s="67">
        <v>3</v>
      </c>
      <c r="B110" s="73" t="s">
        <v>81</v>
      </c>
      <c r="C110" s="81" t="s">
        <v>11</v>
      </c>
      <c r="D110" s="81" t="s">
        <v>53</v>
      </c>
      <c r="E110" s="52">
        <v>0.9</v>
      </c>
      <c r="F110" s="67">
        <v>4</v>
      </c>
      <c r="G110" s="78"/>
      <c r="H110" s="78"/>
      <c r="I110" s="53" t="s">
        <v>75</v>
      </c>
      <c r="J110" s="224"/>
      <c r="K110" s="83"/>
      <c r="L110" s="83" t="s">
        <v>13</v>
      </c>
      <c r="M110" s="2"/>
      <c r="N110" s="1"/>
      <c r="O110" s="27"/>
      <c r="P110" s="27"/>
      <c r="Q110" s="27"/>
      <c r="R110" s="27"/>
      <c r="S110" s="27"/>
      <c r="T110" s="27"/>
      <c r="U110" s="27"/>
      <c r="V110" s="27"/>
      <c r="W110" s="27"/>
      <c r="X110" s="27"/>
      <c r="Y110" s="27"/>
      <c r="Z110" s="27"/>
      <c r="AA110" s="27"/>
      <c r="AB110" s="27"/>
      <c r="AC110" s="27"/>
      <c r="AD110" s="27"/>
      <c r="AE110" s="27"/>
      <c r="AF110" s="27"/>
      <c r="AG110" s="27"/>
      <c r="AH110" s="27"/>
      <c r="AI110" s="27"/>
      <c r="AJ110" s="27"/>
      <c r="AK110" s="27"/>
      <c r="AL110" s="27"/>
      <c r="AM110" s="27"/>
      <c r="AN110" s="27"/>
      <c r="AO110" s="27"/>
      <c r="AP110" s="27"/>
      <c r="AQ110" s="27"/>
      <c r="AR110" s="27"/>
      <c r="AS110" s="27"/>
      <c r="AT110" s="27"/>
      <c r="AU110" s="27"/>
      <c r="AV110" s="27"/>
      <c r="AW110" s="27"/>
      <c r="AX110" s="27"/>
      <c r="AY110" s="27"/>
      <c r="AZ110" s="27"/>
      <c r="BA110" s="27"/>
      <c r="BB110" s="27"/>
      <c r="BC110" s="27"/>
      <c r="BD110" s="27"/>
      <c r="BE110" s="27"/>
      <c r="BF110" s="27"/>
      <c r="BG110" s="27"/>
      <c r="BH110" s="27"/>
      <c r="BI110" s="27"/>
      <c r="BJ110" s="27"/>
      <c r="BK110" s="27"/>
      <c r="BL110" s="27"/>
      <c r="BM110" s="27"/>
      <c r="BN110" s="27"/>
      <c r="BO110" s="27"/>
      <c r="BP110" s="27"/>
      <c r="BQ110" s="27"/>
      <c r="BR110" s="27"/>
      <c r="BS110" s="27"/>
      <c r="BT110" s="27"/>
      <c r="BU110" s="27"/>
      <c r="BV110" s="27"/>
      <c r="BW110" s="27"/>
      <c r="BX110" s="27"/>
      <c r="BY110" s="27"/>
      <c r="BZ110" s="27"/>
      <c r="CA110" s="27"/>
      <c r="CB110" s="27"/>
      <c r="CC110" s="27"/>
      <c r="CD110" s="27"/>
      <c r="CE110" s="27"/>
      <c r="CF110" s="27"/>
      <c r="CG110" s="27"/>
      <c r="CH110" s="27"/>
      <c r="CI110" s="27"/>
      <c r="CJ110" s="27"/>
      <c r="CK110" s="27"/>
      <c r="CL110" s="27"/>
      <c r="CM110" s="27"/>
      <c r="CN110" s="27"/>
      <c r="CO110" s="27"/>
      <c r="CP110" s="27"/>
      <c r="CQ110" s="27"/>
      <c r="CR110" s="27"/>
      <c r="CS110" s="27"/>
      <c r="CT110" s="27"/>
      <c r="CU110" s="27"/>
      <c r="CV110" s="27"/>
      <c r="CW110" s="27"/>
      <c r="CX110" s="27"/>
      <c r="CY110" s="27"/>
      <c r="CZ110" s="27"/>
      <c r="DA110" s="27"/>
      <c r="DB110" s="27"/>
      <c r="DC110" s="27"/>
      <c r="DD110" s="27"/>
      <c r="DE110" s="27"/>
      <c r="DF110" s="27"/>
      <c r="DG110" s="27"/>
      <c r="DH110" s="27"/>
      <c r="DI110" s="27"/>
      <c r="DJ110" s="27"/>
      <c r="DK110" s="27"/>
      <c r="DL110" s="27"/>
      <c r="DM110" s="27"/>
      <c r="DN110" s="27"/>
      <c r="DO110" s="27"/>
      <c r="DP110" s="27"/>
      <c r="DQ110" s="27"/>
      <c r="DR110" s="27"/>
      <c r="DS110" s="27"/>
      <c r="DT110" s="27"/>
      <c r="DU110" s="27"/>
      <c r="DV110" s="27"/>
      <c r="DW110" s="27"/>
      <c r="DX110" s="27"/>
      <c r="DY110" s="27"/>
      <c r="DZ110" s="27"/>
      <c r="EA110" s="27"/>
      <c r="EB110" s="27"/>
      <c r="EC110" s="27"/>
      <c r="ED110" s="27"/>
      <c r="EE110" s="27"/>
      <c r="EF110" s="27"/>
      <c r="EG110" s="27"/>
      <c r="EH110" s="27"/>
      <c r="EI110" s="27"/>
      <c r="EJ110" s="27"/>
      <c r="EK110" s="27"/>
      <c r="EL110" s="27"/>
      <c r="EM110" s="27"/>
      <c r="EN110" s="27"/>
      <c r="EO110" s="27"/>
      <c r="EP110" s="27"/>
      <c r="EQ110" s="27"/>
      <c r="ER110" s="27"/>
      <c r="ES110" s="27"/>
      <c r="ET110" s="27"/>
      <c r="EU110" s="27"/>
      <c r="EV110" s="27"/>
      <c r="EW110" s="27"/>
      <c r="EX110" s="27"/>
      <c r="EY110" s="27"/>
      <c r="EZ110" s="27"/>
      <c r="FA110" s="27"/>
      <c r="FB110" s="27"/>
      <c r="FC110" s="27"/>
      <c r="FD110" s="27"/>
      <c r="FE110" s="27"/>
      <c r="FF110" s="27"/>
      <c r="FG110" s="27"/>
      <c r="FH110" s="27"/>
      <c r="FI110" s="27"/>
      <c r="FJ110" s="27"/>
      <c r="FK110" s="27"/>
      <c r="FL110" s="27"/>
      <c r="FM110" s="27"/>
      <c r="FN110" s="27"/>
      <c r="FO110" s="27"/>
      <c r="FP110" s="27"/>
      <c r="FQ110" s="27"/>
      <c r="FR110" s="27"/>
      <c r="FS110" s="27"/>
      <c r="FT110" s="27"/>
      <c r="FU110" s="27"/>
      <c r="FV110" s="27"/>
      <c r="FW110" s="27"/>
      <c r="FX110" s="27"/>
      <c r="FY110" s="27"/>
      <c r="FZ110" s="27"/>
      <c r="GA110" s="27"/>
      <c r="GB110" s="27"/>
      <c r="GC110" s="27"/>
      <c r="GD110" s="27"/>
      <c r="GE110" s="27"/>
      <c r="GF110" s="27"/>
      <c r="GG110" s="27"/>
      <c r="GH110" s="27"/>
      <c r="GI110" s="27"/>
      <c r="GJ110" s="27"/>
      <c r="GK110" s="27"/>
      <c r="GL110" s="27"/>
      <c r="GM110" s="27"/>
      <c r="GN110" s="27"/>
      <c r="GO110" s="27"/>
      <c r="GP110" s="27"/>
      <c r="GQ110" s="27"/>
      <c r="GR110" s="27"/>
      <c r="GS110" s="27"/>
      <c r="GT110" s="27"/>
      <c r="GU110" s="27"/>
      <c r="GV110" s="27"/>
      <c r="GW110" s="27"/>
      <c r="GX110" s="27"/>
      <c r="GY110" s="27"/>
      <c r="GZ110" s="27"/>
      <c r="HA110" s="27"/>
      <c r="HB110" s="27"/>
      <c r="HC110" s="27"/>
      <c r="HD110" s="27"/>
      <c r="HE110" s="27"/>
      <c r="HF110" s="27"/>
      <c r="HG110" s="27"/>
      <c r="HH110" s="27"/>
      <c r="HI110" s="27"/>
      <c r="HJ110" s="27"/>
      <c r="HK110" s="27"/>
      <c r="HL110" s="27"/>
      <c r="HM110" s="27"/>
      <c r="HN110" s="27"/>
      <c r="HO110" s="27"/>
      <c r="HP110" s="27"/>
      <c r="HQ110" s="27"/>
      <c r="HR110" s="27"/>
      <c r="HS110" s="27"/>
      <c r="HT110" s="27"/>
      <c r="HU110" s="27"/>
      <c r="HV110" s="27"/>
      <c r="HW110" s="27"/>
      <c r="HX110" s="27"/>
      <c r="HY110" s="27"/>
      <c r="HZ110" s="27"/>
      <c r="IA110" s="27"/>
      <c r="IB110" s="27"/>
      <c r="IC110" s="27"/>
      <c r="ID110" s="27"/>
      <c r="IE110" s="27"/>
      <c r="IF110" s="27"/>
      <c r="IG110" s="27"/>
      <c r="IH110" s="27"/>
      <c r="II110" s="27"/>
      <c r="IJ110" s="27"/>
      <c r="IK110" s="27"/>
      <c r="IL110" s="27"/>
      <c r="IM110" s="27"/>
      <c r="IN110" s="27"/>
      <c r="IO110" s="27"/>
      <c r="IP110" s="27"/>
      <c r="IQ110" s="27"/>
      <c r="IR110" s="27"/>
      <c r="IS110" s="27"/>
      <c r="IT110" s="27"/>
      <c r="IU110" s="27"/>
      <c r="IV110" s="27"/>
      <c r="IW110" s="27"/>
      <c r="IX110" s="27"/>
      <c r="IY110" s="27"/>
      <c r="IZ110" s="27"/>
      <c r="JA110" s="27"/>
      <c r="JB110" s="27"/>
      <c r="JC110" s="27"/>
      <c r="JD110" s="27"/>
      <c r="JE110" s="27"/>
      <c r="JF110" s="27"/>
      <c r="JG110" s="27"/>
      <c r="JH110" s="27"/>
      <c r="JI110" s="27"/>
      <c r="JJ110" s="27"/>
      <c r="JK110" s="27"/>
      <c r="JL110" s="27"/>
      <c r="JM110" s="27"/>
      <c r="JN110" s="27"/>
      <c r="JO110" s="27"/>
      <c r="JP110" s="27"/>
      <c r="JQ110" s="27"/>
      <c r="JR110" s="27"/>
      <c r="JS110" s="27"/>
      <c r="JT110" s="27"/>
      <c r="JU110" s="27"/>
      <c r="JV110" s="27"/>
      <c r="JW110" s="27"/>
      <c r="JX110" s="27"/>
      <c r="JY110" s="27"/>
      <c r="JZ110" s="27"/>
      <c r="KA110" s="27"/>
      <c r="KB110" s="27"/>
      <c r="KC110" s="27"/>
      <c r="KD110" s="27"/>
      <c r="KE110" s="27"/>
      <c r="KF110" s="27"/>
      <c r="KG110" s="27"/>
      <c r="KH110" s="27"/>
      <c r="KI110" s="27"/>
      <c r="KJ110" s="27"/>
      <c r="KK110" s="27"/>
      <c r="KL110" s="27"/>
      <c r="KM110" s="27"/>
      <c r="KN110" s="27"/>
      <c r="KO110" s="27"/>
      <c r="KP110" s="27"/>
      <c r="KQ110" s="27"/>
      <c r="KR110" s="27"/>
      <c r="KS110" s="27"/>
      <c r="KT110" s="27"/>
      <c r="KU110" s="27"/>
      <c r="KV110" s="27"/>
      <c r="KW110" s="27"/>
      <c r="KX110" s="27"/>
      <c r="KY110" s="27"/>
      <c r="KZ110" s="27"/>
      <c r="LA110" s="27"/>
      <c r="LB110" s="27"/>
      <c r="LC110" s="27"/>
      <c r="LD110" s="27"/>
      <c r="LE110" s="27"/>
      <c r="LF110" s="27"/>
      <c r="LG110" s="27"/>
      <c r="LH110" s="27"/>
      <c r="LI110" s="27"/>
      <c r="LJ110" s="27"/>
      <c r="LK110" s="27"/>
      <c r="LL110" s="27"/>
      <c r="LM110" s="27"/>
      <c r="LN110" s="27"/>
      <c r="LO110" s="27"/>
      <c r="LP110" s="27"/>
      <c r="LQ110" s="27"/>
      <c r="LR110" s="27"/>
      <c r="LS110" s="27"/>
      <c r="LT110" s="27"/>
      <c r="LU110" s="27"/>
      <c r="LV110" s="27"/>
      <c r="LW110" s="27"/>
      <c r="LX110" s="27"/>
      <c r="LY110" s="27"/>
      <c r="LZ110" s="27"/>
      <c r="MA110" s="27"/>
      <c r="MB110" s="27"/>
      <c r="MC110" s="27"/>
      <c r="MD110" s="27"/>
      <c r="ME110" s="27"/>
      <c r="MF110" s="27"/>
      <c r="MG110" s="27"/>
      <c r="MH110" s="27"/>
      <c r="MI110" s="27"/>
      <c r="MJ110" s="27"/>
      <c r="MK110" s="27"/>
      <c r="ML110" s="27"/>
      <c r="MM110" s="27"/>
      <c r="MN110" s="27"/>
      <c r="MO110" s="27"/>
      <c r="MP110" s="27"/>
      <c r="MQ110" s="27"/>
      <c r="MR110" s="27"/>
      <c r="MS110" s="27"/>
      <c r="MT110" s="27"/>
      <c r="MU110" s="27"/>
      <c r="MV110" s="27"/>
      <c r="MW110" s="27"/>
      <c r="MX110" s="27"/>
      <c r="MY110" s="27"/>
      <c r="MZ110" s="27"/>
      <c r="NA110" s="27"/>
      <c r="NB110" s="27"/>
      <c r="NC110" s="27"/>
      <c r="ND110" s="27"/>
      <c r="NE110" s="27"/>
      <c r="NF110" s="27"/>
      <c r="NG110" s="27"/>
      <c r="NH110" s="27"/>
      <c r="NI110" s="27"/>
      <c r="NJ110" s="27"/>
      <c r="NK110" s="27"/>
      <c r="NL110" s="27"/>
      <c r="NM110" s="27"/>
      <c r="NN110" s="27"/>
      <c r="NO110" s="27"/>
      <c r="NP110" s="27"/>
      <c r="NQ110" s="27"/>
      <c r="NR110" s="27"/>
      <c r="NS110" s="27"/>
      <c r="NT110" s="27"/>
      <c r="NU110" s="27"/>
      <c r="NV110" s="27"/>
      <c r="NW110" s="27"/>
      <c r="NX110" s="27"/>
      <c r="NY110" s="27"/>
      <c r="NZ110" s="27"/>
      <c r="OA110" s="27"/>
      <c r="OB110" s="27"/>
      <c r="OC110" s="27"/>
      <c r="OD110" s="27"/>
      <c r="OE110" s="27"/>
      <c r="OF110" s="27"/>
      <c r="OG110" s="27"/>
      <c r="OH110" s="27"/>
      <c r="OI110" s="27"/>
      <c r="OJ110" s="27"/>
      <c r="OK110" s="27"/>
      <c r="OL110" s="27"/>
      <c r="OM110" s="27"/>
      <c r="ON110" s="27"/>
      <c r="OO110" s="27"/>
      <c r="OP110" s="27"/>
      <c r="OQ110" s="27"/>
      <c r="OR110" s="27"/>
      <c r="OS110" s="27"/>
      <c r="OT110" s="27"/>
      <c r="OU110" s="27"/>
      <c r="OV110" s="27"/>
      <c r="OW110" s="27"/>
      <c r="OX110" s="27"/>
      <c r="OY110" s="27"/>
      <c r="OZ110" s="27"/>
      <c r="PA110" s="27"/>
      <c r="PB110" s="27"/>
      <c r="PC110" s="27"/>
      <c r="PD110" s="27"/>
      <c r="PE110" s="27"/>
      <c r="PF110" s="27"/>
      <c r="PG110" s="27"/>
      <c r="PH110" s="27"/>
      <c r="PI110" s="27"/>
      <c r="PJ110" s="27"/>
      <c r="PK110" s="27"/>
      <c r="PL110" s="27"/>
      <c r="PM110" s="27"/>
      <c r="PN110" s="27"/>
      <c r="PO110" s="27"/>
      <c r="PP110" s="27"/>
      <c r="PQ110" s="27"/>
      <c r="PR110" s="27"/>
      <c r="PS110" s="27"/>
      <c r="PT110" s="27"/>
      <c r="PU110" s="27"/>
      <c r="PV110" s="27"/>
      <c r="PW110" s="27"/>
      <c r="PX110" s="27"/>
      <c r="PY110" s="27"/>
      <c r="PZ110" s="27"/>
      <c r="QA110" s="27"/>
      <c r="QB110" s="27"/>
      <c r="QC110" s="27"/>
      <c r="QD110" s="27"/>
      <c r="QE110" s="27"/>
      <c r="QF110" s="27"/>
      <c r="QG110" s="27"/>
      <c r="QH110" s="27"/>
      <c r="QI110" s="27"/>
      <c r="QJ110" s="27"/>
      <c r="QK110" s="27"/>
      <c r="QL110" s="27"/>
      <c r="QM110" s="27"/>
      <c r="QN110" s="27"/>
      <c r="QO110" s="27"/>
      <c r="QP110" s="27"/>
      <c r="QQ110" s="27"/>
      <c r="QR110" s="27"/>
      <c r="QS110" s="27"/>
      <c r="QT110" s="27"/>
      <c r="QU110" s="27"/>
      <c r="QV110" s="27"/>
      <c r="QW110" s="27"/>
      <c r="QX110" s="27"/>
      <c r="QY110" s="27"/>
      <c r="QZ110" s="27"/>
      <c r="RA110" s="27"/>
      <c r="RB110" s="27"/>
      <c r="RC110" s="27"/>
      <c r="RD110" s="27"/>
      <c r="RE110" s="27"/>
      <c r="RF110" s="27"/>
      <c r="RG110" s="27"/>
      <c r="RH110" s="27"/>
      <c r="RI110" s="27"/>
      <c r="RJ110" s="27"/>
      <c r="RK110" s="27"/>
      <c r="RL110" s="27"/>
      <c r="RM110" s="27"/>
      <c r="RN110" s="27"/>
      <c r="RO110" s="27"/>
      <c r="RP110" s="27"/>
      <c r="RQ110" s="27"/>
      <c r="RR110" s="27"/>
      <c r="RS110" s="27"/>
      <c r="RT110" s="27"/>
      <c r="RU110" s="27"/>
      <c r="RV110" s="27"/>
      <c r="RW110" s="27"/>
      <c r="RX110" s="27"/>
      <c r="RY110" s="27"/>
      <c r="RZ110" s="27"/>
      <c r="SA110" s="27"/>
      <c r="SB110" s="27"/>
      <c r="SC110" s="27"/>
      <c r="SD110" s="27"/>
      <c r="SE110" s="27"/>
      <c r="SF110" s="27"/>
      <c r="SG110" s="27"/>
      <c r="SH110" s="27"/>
      <c r="SI110" s="27"/>
      <c r="SJ110" s="27"/>
      <c r="SK110" s="27"/>
      <c r="SL110" s="27"/>
      <c r="SM110" s="27"/>
      <c r="SN110" s="27"/>
      <c r="SO110" s="27"/>
      <c r="SP110" s="27"/>
      <c r="SQ110" s="27"/>
      <c r="SR110" s="27"/>
      <c r="SS110" s="27"/>
      <c r="ST110" s="27"/>
      <c r="SU110" s="27"/>
      <c r="SV110" s="27"/>
      <c r="SW110" s="27"/>
      <c r="SX110" s="27"/>
      <c r="SY110" s="27"/>
      <c r="SZ110" s="27"/>
      <c r="TA110" s="27"/>
      <c r="TB110" s="27"/>
      <c r="TC110" s="27"/>
      <c r="TD110" s="27"/>
      <c r="TE110" s="27"/>
      <c r="TF110" s="27"/>
      <c r="TG110" s="27"/>
      <c r="TH110" s="27"/>
      <c r="TI110" s="27"/>
      <c r="TJ110" s="27"/>
      <c r="TK110" s="27"/>
      <c r="TL110" s="27"/>
      <c r="TM110" s="27"/>
      <c r="TN110" s="27"/>
      <c r="TO110" s="27"/>
      <c r="TP110" s="27"/>
      <c r="TQ110" s="27"/>
      <c r="TR110" s="27"/>
      <c r="TS110" s="27"/>
      <c r="TT110" s="27"/>
      <c r="TU110" s="27"/>
      <c r="TV110" s="27"/>
      <c r="TW110" s="27"/>
      <c r="TX110" s="27"/>
      <c r="TY110" s="27"/>
      <c r="TZ110" s="27"/>
      <c r="UA110" s="27"/>
      <c r="UB110" s="27"/>
      <c r="UC110" s="27"/>
      <c r="UD110" s="27"/>
    </row>
    <row r="111" spans="1:550" s="7" customFormat="1" ht="24" customHeight="1" x14ac:dyDescent="0.25">
      <c r="A111" s="67">
        <v>4</v>
      </c>
      <c r="B111" s="73" t="s">
        <v>82</v>
      </c>
      <c r="C111" s="81" t="s">
        <v>11</v>
      </c>
      <c r="D111" s="81" t="s">
        <v>53</v>
      </c>
      <c r="E111" s="52">
        <v>0.97</v>
      </c>
      <c r="F111" s="67">
        <v>4</v>
      </c>
      <c r="G111" s="78"/>
      <c r="H111" s="78"/>
      <c r="I111" s="53" t="s">
        <v>75</v>
      </c>
      <c r="J111" s="224"/>
      <c r="K111" s="83"/>
      <c r="L111" s="83" t="s">
        <v>13</v>
      </c>
      <c r="M111" s="2"/>
      <c r="N111" s="1"/>
      <c r="O111" s="27"/>
      <c r="P111" s="27"/>
      <c r="Q111" s="27"/>
      <c r="R111" s="27"/>
      <c r="S111" s="27"/>
      <c r="T111" s="27"/>
      <c r="U111" s="27"/>
      <c r="V111" s="27"/>
      <c r="W111" s="27"/>
      <c r="X111" s="27"/>
      <c r="Y111" s="27"/>
      <c r="Z111" s="27"/>
      <c r="AA111" s="27"/>
      <c r="AB111" s="27"/>
      <c r="AC111" s="27"/>
      <c r="AD111" s="27"/>
      <c r="AE111" s="27"/>
      <c r="AF111" s="27"/>
      <c r="AG111" s="27"/>
      <c r="AH111" s="27"/>
      <c r="AI111" s="27"/>
      <c r="AJ111" s="27"/>
      <c r="AK111" s="27"/>
      <c r="AL111" s="27"/>
      <c r="AM111" s="27"/>
      <c r="AN111" s="27"/>
      <c r="AO111" s="27"/>
      <c r="AP111" s="27"/>
      <c r="AQ111" s="27"/>
      <c r="AR111" s="27"/>
      <c r="AS111" s="27"/>
      <c r="AT111" s="27"/>
      <c r="AU111" s="27"/>
      <c r="AV111" s="27"/>
      <c r="AW111" s="27"/>
      <c r="AX111" s="27"/>
      <c r="AY111" s="27"/>
      <c r="AZ111" s="27"/>
      <c r="BA111" s="27"/>
      <c r="BB111" s="27"/>
      <c r="BC111" s="27"/>
      <c r="BD111" s="27"/>
      <c r="BE111" s="27"/>
      <c r="BF111" s="27"/>
      <c r="BG111" s="27"/>
      <c r="BH111" s="27"/>
      <c r="BI111" s="27"/>
      <c r="BJ111" s="27"/>
      <c r="BK111" s="27"/>
      <c r="BL111" s="27"/>
      <c r="BM111" s="27"/>
      <c r="BN111" s="27"/>
      <c r="BO111" s="27"/>
      <c r="BP111" s="27"/>
      <c r="BQ111" s="27"/>
      <c r="BR111" s="27"/>
      <c r="BS111" s="27"/>
      <c r="BT111" s="27"/>
      <c r="BU111" s="27"/>
      <c r="BV111" s="27"/>
      <c r="BW111" s="27"/>
      <c r="BX111" s="27"/>
      <c r="BY111" s="27"/>
      <c r="BZ111" s="27"/>
      <c r="CA111" s="27"/>
      <c r="CB111" s="27"/>
      <c r="CC111" s="27"/>
      <c r="CD111" s="27"/>
      <c r="CE111" s="27"/>
      <c r="CF111" s="27"/>
      <c r="CG111" s="27"/>
      <c r="CH111" s="27"/>
      <c r="CI111" s="27"/>
      <c r="CJ111" s="27"/>
      <c r="CK111" s="27"/>
      <c r="CL111" s="27"/>
      <c r="CM111" s="27"/>
      <c r="CN111" s="27"/>
      <c r="CO111" s="27"/>
      <c r="CP111" s="27"/>
      <c r="CQ111" s="27"/>
      <c r="CR111" s="27"/>
      <c r="CS111" s="27"/>
      <c r="CT111" s="27"/>
      <c r="CU111" s="27"/>
      <c r="CV111" s="27"/>
      <c r="CW111" s="27"/>
      <c r="CX111" s="27"/>
      <c r="CY111" s="27"/>
      <c r="CZ111" s="27"/>
      <c r="DA111" s="27"/>
      <c r="DB111" s="27"/>
      <c r="DC111" s="27"/>
      <c r="DD111" s="27"/>
      <c r="DE111" s="27"/>
      <c r="DF111" s="27"/>
      <c r="DG111" s="27"/>
      <c r="DH111" s="27"/>
      <c r="DI111" s="27"/>
      <c r="DJ111" s="27"/>
      <c r="DK111" s="27"/>
      <c r="DL111" s="27"/>
      <c r="DM111" s="27"/>
      <c r="DN111" s="27"/>
      <c r="DO111" s="27"/>
      <c r="DP111" s="27"/>
      <c r="DQ111" s="27"/>
      <c r="DR111" s="27"/>
      <c r="DS111" s="27"/>
      <c r="DT111" s="27"/>
      <c r="DU111" s="27"/>
      <c r="DV111" s="27"/>
      <c r="DW111" s="27"/>
      <c r="DX111" s="27"/>
      <c r="DY111" s="27"/>
      <c r="DZ111" s="27"/>
      <c r="EA111" s="27"/>
      <c r="EB111" s="27"/>
      <c r="EC111" s="27"/>
      <c r="ED111" s="27"/>
      <c r="EE111" s="27"/>
      <c r="EF111" s="27"/>
      <c r="EG111" s="27"/>
      <c r="EH111" s="27"/>
      <c r="EI111" s="27"/>
      <c r="EJ111" s="27"/>
      <c r="EK111" s="27"/>
      <c r="EL111" s="27"/>
      <c r="EM111" s="27"/>
      <c r="EN111" s="27"/>
      <c r="EO111" s="27"/>
      <c r="EP111" s="27"/>
      <c r="EQ111" s="27"/>
      <c r="ER111" s="27"/>
      <c r="ES111" s="27"/>
      <c r="ET111" s="27"/>
      <c r="EU111" s="27"/>
      <c r="EV111" s="27"/>
      <c r="EW111" s="27"/>
      <c r="EX111" s="27"/>
      <c r="EY111" s="27"/>
      <c r="EZ111" s="27"/>
      <c r="FA111" s="27"/>
      <c r="FB111" s="27"/>
      <c r="FC111" s="27"/>
      <c r="FD111" s="27"/>
      <c r="FE111" s="27"/>
      <c r="FF111" s="27"/>
      <c r="FG111" s="27"/>
      <c r="FH111" s="27"/>
      <c r="FI111" s="27"/>
      <c r="FJ111" s="27"/>
      <c r="FK111" s="27"/>
      <c r="FL111" s="27"/>
      <c r="FM111" s="27"/>
      <c r="FN111" s="27"/>
      <c r="FO111" s="27"/>
      <c r="FP111" s="27"/>
      <c r="FQ111" s="27"/>
      <c r="FR111" s="27"/>
      <c r="FS111" s="27"/>
      <c r="FT111" s="27"/>
      <c r="FU111" s="27"/>
      <c r="FV111" s="27"/>
      <c r="FW111" s="27"/>
      <c r="FX111" s="27"/>
      <c r="FY111" s="27"/>
      <c r="FZ111" s="27"/>
      <c r="GA111" s="27"/>
      <c r="GB111" s="27"/>
      <c r="GC111" s="27"/>
      <c r="GD111" s="27"/>
      <c r="GE111" s="27"/>
      <c r="GF111" s="27"/>
      <c r="GG111" s="27"/>
      <c r="GH111" s="27"/>
      <c r="GI111" s="27"/>
      <c r="GJ111" s="27"/>
      <c r="GK111" s="27"/>
      <c r="GL111" s="27"/>
      <c r="GM111" s="27"/>
      <c r="GN111" s="27"/>
      <c r="GO111" s="27"/>
      <c r="GP111" s="27"/>
      <c r="GQ111" s="27"/>
      <c r="GR111" s="27"/>
      <c r="GS111" s="27"/>
      <c r="GT111" s="27"/>
      <c r="GU111" s="27"/>
      <c r="GV111" s="27"/>
      <c r="GW111" s="27"/>
      <c r="GX111" s="27"/>
      <c r="GY111" s="27"/>
      <c r="GZ111" s="27"/>
      <c r="HA111" s="27"/>
      <c r="HB111" s="27"/>
      <c r="HC111" s="27"/>
      <c r="HD111" s="27"/>
      <c r="HE111" s="27"/>
      <c r="HF111" s="27"/>
      <c r="HG111" s="27"/>
      <c r="HH111" s="27"/>
      <c r="HI111" s="27"/>
      <c r="HJ111" s="27"/>
      <c r="HK111" s="27"/>
      <c r="HL111" s="27"/>
      <c r="HM111" s="27"/>
      <c r="HN111" s="27"/>
      <c r="HO111" s="27"/>
      <c r="HP111" s="27"/>
      <c r="HQ111" s="27"/>
      <c r="HR111" s="27"/>
      <c r="HS111" s="27"/>
      <c r="HT111" s="27"/>
      <c r="HU111" s="27"/>
      <c r="HV111" s="27"/>
      <c r="HW111" s="27"/>
      <c r="HX111" s="27"/>
      <c r="HY111" s="27"/>
      <c r="HZ111" s="27"/>
      <c r="IA111" s="27"/>
      <c r="IB111" s="27"/>
      <c r="IC111" s="27"/>
      <c r="ID111" s="27"/>
      <c r="IE111" s="27"/>
      <c r="IF111" s="27"/>
      <c r="IG111" s="27"/>
      <c r="IH111" s="27"/>
      <c r="II111" s="27"/>
      <c r="IJ111" s="27"/>
      <c r="IK111" s="27"/>
      <c r="IL111" s="27"/>
      <c r="IM111" s="27"/>
      <c r="IN111" s="27"/>
      <c r="IO111" s="27"/>
      <c r="IP111" s="27"/>
      <c r="IQ111" s="27"/>
      <c r="IR111" s="27"/>
      <c r="IS111" s="27"/>
      <c r="IT111" s="27"/>
      <c r="IU111" s="27"/>
      <c r="IV111" s="27"/>
      <c r="IW111" s="27"/>
      <c r="IX111" s="27"/>
      <c r="IY111" s="27"/>
      <c r="IZ111" s="27"/>
      <c r="JA111" s="27"/>
      <c r="JB111" s="27"/>
      <c r="JC111" s="27"/>
      <c r="JD111" s="27"/>
      <c r="JE111" s="27"/>
      <c r="JF111" s="27"/>
      <c r="JG111" s="27"/>
      <c r="JH111" s="27"/>
      <c r="JI111" s="27"/>
      <c r="JJ111" s="27"/>
      <c r="JK111" s="27"/>
      <c r="JL111" s="27"/>
      <c r="JM111" s="27"/>
      <c r="JN111" s="27"/>
      <c r="JO111" s="27"/>
      <c r="JP111" s="27"/>
      <c r="JQ111" s="27"/>
      <c r="JR111" s="27"/>
      <c r="JS111" s="27"/>
      <c r="JT111" s="27"/>
      <c r="JU111" s="27"/>
      <c r="JV111" s="27"/>
      <c r="JW111" s="27"/>
      <c r="JX111" s="27"/>
      <c r="JY111" s="27"/>
      <c r="JZ111" s="27"/>
      <c r="KA111" s="27"/>
      <c r="KB111" s="27"/>
      <c r="KC111" s="27"/>
      <c r="KD111" s="27"/>
      <c r="KE111" s="27"/>
      <c r="KF111" s="27"/>
      <c r="KG111" s="27"/>
      <c r="KH111" s="27"/>
      <c r="KI111" s="27"/>
      <c r="KJ111" s="27"/>
      <c r="KK111" s="27"/>
      <c r="KL111" s="27"/>
      <c r="KM111" s="27"/>
      <c r="KN111" s="27"/>
      <c r="KO111" s="27"/>
      <c r="KP111" s="27"/>
      <c r="KQ111" s="27"/>
      <c r="KR111" s="27"/>
      <c r="KS111" s="27"/>
      <c r="KT111" s="27"/>
      <c r="KU111" s="27"/>
      <c r="KV111" s="27"/>
      <c r="KW111" s="27"/>
      <c r="KX111" s="27"/>
      <c r="KY111" s="27"/>
      <c r="KZ111" s="27"/>
      <c r="LA111" s="27"/>
      <c r="LB111" s="27"/>
      <c r="LC111" s="27"/>
      <c r="LD111" s="27"/>
      <c r="LE111" s="27"/>
      <c r="LF111" s="27"/>
      <c r="LG111" s="27"/>
      <c r="LH111" s="27"/>
      <c r="LI111" s="27"/>
      <c r="LJ111" s="27"/>
      <c r="LK111" s="27"/>
      <c r="LL111" s="27"/>
      <c r="LM111" s="27"/>
      <c r="LN111" s="27"/>
      <c r="LO111" s="27"/>
      <c r="LP111" s="27"/>
      <c r="LQ111" s="27"/>
      <c r="LR111" s="27"/>
      <c r="LS111" s="27"/>
      <c r="LT111" s="27"/>
      <c r="LU111" s="27"/>
      <c r="LV111" s="27"/>
      <c r="LW111" s="27"/>
      <c r="LX111" s="27"/>
      <c r="LY111" s="27"/>
      <c r="LZ111" s="27"/>
      <c r="MA111" s="27"/>
      <c r="MB111" s="27"/>
      <c r="MC111" s="27"/>
      <c r="MD111" s="27"/>
      <c r="ME111" s="27"/>
      <c r="MF111" s="27"/>
      <c r="MG111" s="27"/>
      <c r="MH111" s="27"/>
      <c r="MI111" s="27"/>
      <c r="MJ111" s="27"/>
      <c r="MK111" s="27"/>
      <c r="ML111" s="27"/>
      <c r="MM111" s="27"/>
      <c r="MN111" s="27"/>
      <c r="MO111" s="27"/>
      <c r="MP111" s="27"/>
      <c r="MQ111" s="27"/>
      <c r="MR111" s="27"/>
      <c r="MS111" s="27"/>
      <c r="MT111" s="27"/>
      <c r="MU111" s="27"/>
      <c r="MV111" s="27"/>
      <c r="MW111" s="27"/>
      <c r="MX111" s="27"/>
      <c r="MY111" s="27"/>
      <c r="MZ111" s="27"/>
      <c r="NA111" s="27"/>
      <c r="NB111" s="27"/>
      <c r="NC111" s="27"/>
      <c r="ND111" s="27"/>
      <c r="NE111" s="27"/>
      <c r="NF111" s="27"/>
      <c r="NG111" s="27"/>
      <c r="NH111" s="27"/>
      <c r="NI111" s="27"/>
      <c r="NJ111" s="27"/>
      <c r="NK111" s="27"/>
      <c r="NL111" s="27"/>
      <c r="NM111" s="27"/>
      <c r="NN111" s="27"/>
      <c r="NO111" s="27"/>
      <c r="NP111" s="27"/>
      <c r="NQ111" s="27"/>
      <c r="NR111" s="27"/>
      <c r="NS111" s="27"/>
      <c r="NT111" s="27"/>
      <c r="NU111" s="27"/>
      <c r="NV111" s="27"/>
      <c r="NW111" s="27"/>
      <c r="NX111" s="27"/>
      <c r="NY111" s="27"/>
      <c r="NZ111" s="27"/>
      <c r="OA111" s="27"/>
      <c r="OB111" s="27"/>
      <c r="OC111" s="27"/>
      <c r="OD111" s="27"/>
      <c r="OE111" s="27"/>
      <c r="OF111" s="27"/>
      <c r="OG111" s="27"/>
      <c r="OH111" s="27"/>
      <c r="OI111" s="27"/>
      <c r="OJ111" s="27"/>
      <c r="OK111" s="27"/>
      <c r="OL111" s="27"/>
      <c r="OM111" s="27"/>
      <c r="ON111" s="27"/>
      <c r="OO111" s="27"/>
      <c r="OP111" s="27"/>
      <c r="OQ111" s="27"/>
      <c r="OR111" s="27"/>
      <c r="OS111" s="27"/>
      <c r="OT111" s="27"/>
      <c r="OU111" s="27"/>
      <c r="OV111" s="27"/>
      <c r="OW111" s="27"/>
      <c r="OX111" s="27"/>
      <c r="OY111" s="27"/>
      <c r="OZ111" s="27"/>
      <c r="PA111" s="27"/>
      <c r="PB111" s="27"/>
      <c r="PC111" s="27"/>
      <c r="PD111" s="27"/>
      <c r="PE111" s="27"/>
      <c r="PF111" s="27"/>
      <c r="PG111" s="27"/>
      <c r="PH111" s="27"/>
      <c r="PI111" s="27"/>
      <c r="PJ111" s="27"/>
      <c r="PK111" s="27"/>
      <c r="PL111" s="27"/>
      <c r="PM111" s="27"/>
      <c r="PN111" s="27"/>
      <c r="PO111" s="27"/>
      <c r="PP111" s="27"/>
      <c r="PQ111" s="27"/>
      <c r="PR111" s="27"/>
      <c r="PS111" s="27"/>
      <c r="PT111" s="27"/>
      <c r="PU111" s="27"/>
      <c r="PV111" s="27"/>
      <c r="PW111" s="27"/>
      <c r="PX111" s="27"/>
      <c r="PY111" s="27"/>
      <c r="PZ111" s="27"/>
      <c r="QA111" s="27"/>
      <c r="QB111" s="27"/>
      <c r="QC111" s="27"/>
      <c r="QD111" s="27"/>
      <c r="QE111" s="27"/>
      <c r="QF111" s="27"/>
      <c r="QG111" s="27"/>
      <c r="QH111" s="27"/>
      <c r="QI111" s="27"/>
      <c r="QJ111" s="27"/>
      <c r="QK111" s="27"/>
      <c r="QL111" s="27"/>
      <c r="QM111" s="27"/>
      <c r="QN111" s="27"/>
      <c r="QO111" s="27"/>
      <c r="QP111" s="27"/>
      <c r="QQ111" s="27"/>
      <c r="QR111" s="27"/>
      <c r="QS111" s="27"/>
      <c r="QT111" s="27"/>
      <c r="QU111" s="27"/>
      <c r="QV111" s="27"/>
      <c r="QW111" s="27"/>
      <c r="QX111" s="27"/>
      <c r="QY111" s="27"/>
      <c r="QZ111" s="27"/>
      <c r="RA111" s="27"/>
      <c r="RB111" s="27"/>
      <c r="RC111" s="27"/>
      <c r="RD111" s="27"/>
      <c r="RE111" s="27"/>
      <c r="RF111" s="27"/>
      <c r="RG111" s="27"/>
      <c r="RH111" s="27"/>
      <c r="RI111" s="27"/>
      <c r="RJ111" s="27"/>
      <c r="RK111" s="27"/>
      <c r="RL111" s="27"/>
      <c r="RM111" s="27"/>
      <c r="RN111" s="27"/>
      <c r="RO111" s="27"/>
      <c r="RP111" s="27"/>
      <c r="RQ111" s="27"/>
      <c r="RR111" s="27"/>
      <c r="RS111" s="27"/>
      <c r="RT111" s="27"/>
      <c r="RU111" s="27"/>
      <c r="RV111" s="27"/>
      <c r="RW111" s="27"/>
      <c r="RX111" s="27"/>
      <c r="RY111" s="27"/>
      <c r="RZ111" s="27"/>
      <c r="SA111" s="27"/>
      <c r="SB111" s="27"/>
      <c r="SC111" s="27"/>
      <c r="SD111" s="27"/>
      <c r="SE111" s="27"/>
      <c r="SF111" s="27"/>
      <c r="SG111" s="27"/>
      <c r="SH111" s="27"/>
      <c r="SI111" s="27"/>
      <c r="SJ111" s="27"/>
      <c r="SK111" s="27"/>
      <c r="SL111" s="27"/>
      <c r="SM111" s="27"/>
      <c r="SN111" s="27"/>
      <c r="SO111" s="27"/>
      <c r="SP111" s="27"/>
      <c r="SQ111" s="27"/>
      <c r="SR111" s="27"/>
      <c r="SS111" s="27"/>
      <c r="ST111" s="27"/>
      <c r="SU111" s="27"/>
      <c r="SV111" s="27"/>
      <c r="SW111" s="27"/>
      <c r="SX111" s="27"/>
      <c r="SY111" s="27"/>
      <c r="SZ111" s="27"/>
      <c r="TA111" s="27"/>
      <c r="TB111" s="27"/>
      <c r="TC111" s="27"/>
      <c r="TD111" s="27"/>
      <c r="TE111" s="27"/>
      <c r="TF111" s="27"/>
      <c r="TG111" s="27"/>
      <c r="TH111" s="27"/>
      <c r="TI111" s="27"/>
      <c r="TJ111" s="27"/>
      <c r="TK111" s="27"/>
      <c r="TL111" s="27"/>
      <c r="TM111" s="27"/>
      <c r="TN111" s="27"/>
      <c r="TO111" s="27"/>
      <c r="TP111" s="27"/>
      <c r="TQ111" s="27"/>
      <c r="TR111" s="27"/>
      <c r="TS111" s="27"/>
      <c r="TT111" s="27"/>
      <c r="TU111" s="27"/>
      <c r="TV111" s="27"/>
      <c r="TW111" s="27"/>
      <c r="TX111" s="27"/>
      <c r="TY111" s="27"/>
      <c r="TZ111" s="27"/>
      <c r="UA111" s="27"/>
      <c r="UB111" s="27"/>
      <c r="UC111" s="27"/>
      <c r="UD111" s="27"/>
    </row>
    <row r="112" spans="1:550" s="7" customFormat="1" ht="37.5" customHeight="1" x14ac:dyDescent="0.25">
      <c r="A112" s="81">
        <v>5</v>
      </c>
      <c r="B112" s="73" t="s">
        <v>89</v>
      </c>
      <c r="C112" s="81" t="s">
        <v>11</v>
      </c>
      <c r="D112" s="81" t="s">
        <v>7</v>
      </c>
      <c r="E112" s="47">
        <v>1.355</v>
      </c>
      <c r="F112" s="44">
        <v>8</v>
      </c>
      <c r="G112" s="48"/>
      <c r="H112" s="48"/>
      <c r="I112" s="53" t="s">
        <v>75</v>
      </c>
      <c r="J112" s="224"/>
      <c r="K112" s="91"/>
      <c r="L112" s="58"/>
      <c r="M112" s="2"/>
      <c r="N112" s="1"/>
      <c r="O112" s="27"/>
      <c r="P112" s="27"/>
      <c r="Q112" s="27"/>
      <c r="R112" s="27"/>
      <c r="S112" s="27"/>
      <c r="T112" s="27"/>
      <c r="U112" s="27"/>
      <c r="V112" s="27"/>
      <c r="W112" s="27"/>
      <c r="X112" s="27"/>
      <c r="Y112" s="27"/>
      <c r="Z112" s="27"/>
      <c r="AA112" s="27"/>
      <c r="AB112" s="27"/>
      <c r="AC112" s="27"/>
      <c r="AD112" s="27"/>
      <c r="AE112" s="27"/>
      <c r="AF112" s="27"/>
      <c r="AG112" s="27"/>
      <c r="AH112" s="27"/>
      <c r="AI112" s="27"/>
      <c r="AJ112" s="27"/>
      <c r="AK112" s="27"/>
      <c r="AL112" s="27"/>
      <c r="AM112" s="27"/>
      <c r="AN112" s="27"/>
      <c r="AO112" s="27"/>
      <c r="AP112" s="27"/>
      <c r="AQ112" s="27"/>
      <c r="AR112" s="27"/>
      <c r="AS112" s="27"/>
      <c r="AT112" s="27"/>
      <c r="AU112" s="27"/>
      <c r="AV112" s="27"/>
      <c r="AW112" s="27"/>
      <c r="AX112" s="27"/>
      <c r="AY112" s="27"/>
      <c r="AZ112" s="27"/>
      <c r="BA112" s="27"/>
      <c r="BB112" s="27"/>
      <c r="BC112" s="27"/>
      <c r="BD112" s="27"/>
      <c r="BE112" s="27"/>
      <c r="BF112" s="27"/>
      <c r="BG112" s="27"/>
      <c r="BH112" s="27"/>
      <c r="BI112" s="27"/>
      <c r="BJ112" s="27"/>
      <c r="BK112" s="27"/>
      <c r="BL112" s="27"/>
      <c r="BM112" s="27"/>
      <c r="BN112" s="27"/>
      <c r="BO112" s="27"/>
      <c r="BP112" s="27"/>
      <c r="BQ112" s="27"/>
      <c r="BR112" s="27"/>
      <c r="BS112" s="27"/>
      <c r="BT112" s="27"/>
      <c r="BU112" s="27"/>
      <c r="BV112" s="27"/>
      <c r="BW112" s="27"/>
      <c r="BX112" s="27"/>
      <c r="BY112" s="27"/>
      <c r="BZ112" s="27"/>
      <c r="CA112" s="27"/>
      <c r="CB112" s="27"/>
      <c r="CC112" s="27"/>
      <c r="CD112" s="27"/>
      <c r="CE112" s="27"/>
      <c r="CF112" s="27"/>
      <c r="CG112" s="27"/>
      <c r="CH112" s="27"/>
      <c r="CI112" s="27"/>
      <c r="CJ112" s="27"/>
      <c r="CK112" s="27"/>
      <c r="CL112" s="27"/>
      <c r="CM112" s="27"/>
      <c r="CN112" s="27"/>
      <c r="CO112" s="27"/>
      <c r="CP112" s="27"/>
      <c r="CQ112" s="27"/>
      <c r="CR112" s="27"/>
      <c r="CS112" s="27"/>
      <c r="CT112" s="27"/>
      <c r="CU112" s="27"/>
      <c r="CV112" s="27"/>
      <c r="CW112" s="27"/>
      <c r="CX112" s="27"/>
      <c r="CY112" s="27"/>
      <c r="CZ112" s="27"/>
      <c r="DA112" s="27"/>
      <c r="DB112" s="27"/>
      <c r="DC112" s="27"/>
      <c r="DD112" s="27"/>
      <c r="DE112" s="27"/>
      <c r="DF112" s="27"/>
      <c r="DG112" s="27"/>
      <c r="DH112" s="27"/>
      <c r="DI112" s="27"/>
      <c r="DJ112" s="27"/>
      <c r="DK112" s="27"/>
      <c r="DL112" s="27"/>
      <c r="DM112" s="27"/>
      <c r="DN112" s="27"/>
      <c r="DO112" s="27"/>
      <c r="DP112" s="27"/>
      <c r="DQ112" s="27"/>
      <c r="DR112" s="27"/>
      <c r="DS112" s="27"/>
      <c r="DT112" s="27"/>
      <c r="DU112" s="27"/>
      <c r="DV112" s="27"/>
      <c r="DW112" s="27"/>
      <c r="DX112" s="27"/>
      <c r="DY112" s="27"/>
      <c r="DZ112" s="27"/>
      <c r="EA112" s="27"/>
      <c r="EB112" s="27"/>
      <c r="EC112" s="27"/>
      <c r="ED112" s="27"/>
      <c r="EE112" s="27"/>
      <c r="EF112" s="27"/>
      <c r="EG112" s="27"/>
      <c r="EH112" s="27"/>
      <c r="EI112" s="27"/>
      <c r="EJ112" s="27"/>
      <c r="EK112" s="27"/>
      <c r="EL112" s="27"/>
      <c r="EM112" s="27"/>
      <c r="EN112" s="27"/>
      <c r="EO112" s="27"/>
      <c r="EP112" s="27"/>
      <c r="EQ112" s="27"/>
      <c r="ER112" s="27"/>
      <c r="ES112" s="27"/>
      <c r="ET112" s="27"/>
      <c r="EU112" s="27"/>
      <c r="EV112" s="27"/>
      <c r="EW112" s="27"/>
      <c r="EX112" s="27"/>
      <c r="EY112" s="27"/>
      <c r="EZ112" s="27"/>
      <c r="FA112" s="27"/>
      <c r="FB112" s="27"/>
      <c r="FC112" s="27"/>
      <c r="FD112" s="27"/>
      <c r="FE112" s="27"/>
      <c r="FF112" s="27"/>
      <c r="FG112" s="27"/>
      <c r="FH112" s="27"/>
      <c r="FI112" s="27"/>
      <c r="FJ112" s="27"/>
      <c r="FK112" s="27"/>
      <c r="FL112" s="27"/>
      <c r="FM112" s="27"/>
      <c r="FN112" s="27"/>
      <c r="FO112" s="27"/>
      <c r="FP112" s="27"/>
      <c r="FQ112" s="27"/>
      <c r="FR112" s="27"/>
      <c r="FS112" s="27"/>
      <c r="FT112" s="27"/>
      <c r="FU112" s="27"/>
      <c r="FV112" s="27"/>
      <c r="FW112" s="27"/>
      <c r="FX112" s="27"/>
      <c r="FY112" s="27"/>
      <c r="FZ112" s="27"/>
      <c r="GA112" s="27"/>
      <c r="GB112" s="27"/>
      <c r="GC112" s="27"/>
      <c r="GD112" s="27"/>
      <c r="GE112" s="27"/>
      <c r="GF112" s="27"/>
      <c r="GG112" s="27"/>
      <c r="GH112" s="27"/>
      <c r="GI112" s="27"/>
      <c r="GJ112" s="27"/>
      <c r="GK112" s="27"/>
      <c r="GL112" s="27"/>
      <c r="GM112" s="27"/>
      <c r="GN112" s="27"/>
      <c r="GO112" s="27"/>
      <c r="GP112" s="27"/>
      <c r="GQ112" s="27"/>
      <c r="GR112" s="27"/>
      <c r="GS112" s="27"/>
      <c r="GT112" s="27"/>
      <c r="GU112" s="27"/>
      <c r="GV112" s="27"/>
      <c r="GW112" s="27"/>
      <c r="GX112" s="27"/>
      <c r="GY112" s="27"/>
      <c r="GZ112" s="27"/>
      <c r="HA112" s="27"/>
      <c r="HB112" s="27"/>
      <c r="HC112" s="27"/>
      <c r="HD112" s="27"/>
      <c r="HE112" s="27"/>
      <c r="HF112" s="27"/>
      <c r="HG112" s="27"/>
      <c r="HH112" s="27"/>
      <c r="HI112" s="27"/>
      <c r="HJ112" s="27"/>
      <c r="HK112" s="27"/>
      <c r="HL112" s="27"/>
      <c r="HM112" s="27"/>
      <c r="HN112" s="27"/>
      <c r="HO112" s="27"/>
      <c r="HP112" s="27"/>
      <c r="HQ112" s="27"/>
      <c r="HR112" s="27"/>
      <c r="HS112" s="27"/>
      <c r="HT112" s="27"/>
      <c r="HU112" s="27"/>
      <c r="HV112" s="27"/>
      <c r="HW112" s="27"/>
      <c r="HX112" s="27"/>
      <c r="HY112" s="27"/>
      <c r="HZ112" s="27"/>
      <c r="IA112" s="27"/>
      <c r="IB112" s="27"/>
      <c r="IC112" s="27"/>
      <c r="ID112" s="27"/>
      <c r="IE112" s="27"/>
      <c r="IF112" s="27"/>
      <c r="IG112" s="27"/>
      <c r="IH112" s="27"/>
      <c r="II112" s="27"/>
      <c r="IJ112" s="27"/>
      <c r="IK112" s="27"/>
      <c r="IL112" s="27"/>
      <c r="IM112" s="27"/>
      <c r="IN112" s="27"/>
      <c r="IO112" s="27"/>
      <c r="IP112" s="27"/>
      <c r="IQ112" s="27"/>
      <c r="IR112" s="27"/>
      <c r="IS112" s="27"/>
      <c r="IT112" s="27"/>
      <c r="IU112" s="27"/>
      <c r="IV112" s="27"/>
      <c r="IW112" s="27"/>
      <c r="IX112" s="27"/>
      <c r="IY112" s="27"/>
      <c r="IZ112" s="27"/>
      <c r="JA112" s="27"/>
      <c r="JB112" s="27"/>
      <c r="JC112" s="27"/>
      <c r="JD112" s="27"/>
      <c r="JE112" s="27"/>
      <c r="JF112" s="27"/>
      <c r="JG112" s="27"/>
      <c r="JH112" s="27"/>
      <c r="JI112" s="27"/>
      <c r="JJ112" s="27"/>
      <c r="JK112" s="27"/>
      <c r="JL112" s="27"/>
      <c r="JM112" s="27"/>
      <c r="JN112" s="27"/>
      <c r="JO112" s="27"/>
      <c r="JP112" s="27"/>
      <c r="JQ112" s="27"/>
      <c r="JR112" s="27"/>
      <c r="JS112" s="27"/>
      <c r="JT112" s="27"/>
      <c r="JU112" s="27"/>
      <c r="JV112" s="27"/>
      <c r="JW112" s="27"/>
      <c r="JX112" s="27"/>
      <c r="JY112" s="27"/>
      <c r="JZ112" s="27"/>
      <c r="KA112" s="27"/>
      <c r="KB112" s="27"/>
      <c r="KC112" s="27"/>
      <c r="KD112" s="27"/>
      <c r="KE112" s="27"/>
      <c r="KF112" s="27"/>
      <c r="KG112" s="27"/>
      <c r="KH112" s="27"/>
      <c r="KI112" s="27"/>
      <c r="KJ112" s="27"/>
      <c r="KK112" s="27"/>
      <c r="KL112" s="27"/>
      <c r="KM112" s="27"/>
      <c r="KN112" s="27"/>
      <c r="KO112" s="27"/>
      <c r="KP112" s="27"/>
      <c r="KQ112" s="27"/>
      <c r="KR112" s="27"/>
      <c r="KS112" s="27"/>
      <c r="KT112" s="27"/>
      <c r="KU112" s="27"/>
      <c r="KV112" s="27"/>
      <c r="KW112" s="27"/>
      <c r="KX112" s="27"/>
      <c r="KY112" s="27"/>
      <c r="KZ112" s="27"/>
      <c r="LA112" s="27"/>
      <c r="LB112" s="27"/>
      <c r="LC112" s="27"/>
      <c r="LD112" s="27"/>
      <c r="LE112" s="27"/>
      <c r="LF112" s="27"/>
      <c r="LG112" s="27"/>
      <c r="LH112" s="27"/>
      <c r="LI112" s="27"/>
      <c r="LJ112" s="27"/>
      <c r="LK112" s="27"/>
      <c r="LL112" s="27"/>
      <c r="LM112" s="27"/>
      <c r="LN112" s="27"/>
      <c r="LO112" s="27"/>
      <c r="LP112" s="27"/>
      <c r="LQ112" s="27"/>
      <c r="LR112" s="27"/>
      <c r="LS112" s="27"/>
      <c r="LT112" s="27"/>
      <c r="LU112" s="27"/>
      <c r="LV112" s="27"/>
      <c r="LW112" s="27"/>
      <c r="LX112" s="27"/>
      <c r="LY112" s="27"/>
      <c r="LZ112" s="27"/>
      <c r="MA112" s="27"/>
      <c r="MB112" s="27"/>
      <c r="MC112" s="27"/>
      <c r="MD112" s="27"/>
      <c r="ME112" s="27"/>
      <c r="MF112" s="27"/>
      <c r="MG112" s="27"/>
      <c r="MH112" s="27"/>
      <c r="MI112" s="27"/>
      <c r="MJ112" s="27"/>
      <c r="MK112" s="27"/>
      <c r="ML112" s="27"/>
      <c r="MM112" s="27"/>
      <c r="MN112" s="27"/>
      <c r="MO112" s="27"/>
      <c r="MP112" s="27"/>
      <c r="MQ112" s="27"/>
      <c r="MR112" s="27"/>
      <c r="MS112" s="27"/>
      <c r="MT112" s="27"/>
      <c r="MU112" s="27"/>
      <c r="MV112" s="27"/>
      <c r="MW112" s="27"/>
      <c r="MX112" s="27"/>
      <c r="MY112" s="27"/>
      <c r="MZ112" s="27"/>
      <c r="NA112" s="27"/>
      <c r="NB112" s="27"/>
      <c r="NC112" s="27"/>
      <c r="ND112" s="27"/>
      <c r="NE112" s="27"/>
      <c r="NF112" s="27"/>
      <c r="NG112" s="27"/>
      <c r="NH112" s="27"/>
      <c r="NI112" s="27"/>
      <c r="NJ112" s="27"/>
      <c r="NK112" s="27"/>
      <c r="NL112" s="27"/>
      <c r="NM112" s="27"/>
      <c r="NN112" s="27"/>
      <c r="NO112" s="27"/>
      <c r="NP112" s="27"/>
      <c r="NQ112" s="27"/>
      <c r="NR112" s="27"/>
      <c r="NS112" s="27"/>
      <c r="NT112" s="27"/>
      <c r="NU112" s="27"/>
      <c r="NV112" s="27"/>
      <c r="NW112" s="27"/>
      <c r="NX112" s="27"/>
      <c r="NY112" s="27"/>
      <c r="NZ112" s="27"/>
      <c r="OA112" s="27"/>
      <c r="OB112" s="27"/>
      <c r="OC112" s="27"/>
      <c r="OD112" s="27"/>
      <c r="OE112" s="27"/>
      <c r="OF112" s="27"/>
      <c r="OG112" s="27"/>
      <c r="OH112" s="27"/>
      <c r="OI112" s="27"/>
      <c r="OJ112" s="27"/>
      <c r="OK112" s="27"/>
      <c r="OL112" s="27"/>
      <c r="OM112" s="27"/>
      <c r="ON112" s="27"/>
      <c r="OO112" s="27"/>
      <c r="OP112" s="27"/>
      <c r="OQ112" s="27"/>
      <c r="OR112" s="27"/>
      <c r="OS112" s="27"/>
      <c r="OT112" s="27"/>
      <c r="OU112" s="27"/>
      <c r="OV112" s="27"/>
      <c r="OW112" s="27"/>
      <c r="OX112" s="27"/>
      <c r="OY112" s="27"/>
      <c r="OZ112" s="27"/>
      <c r="PA112" s="27"/>
      <c r="PB112" s="27"/>
      <c r="PC112" s="27"/>
      <c r="PD112" s="27"/>
      <c r="PE112" s="27"/>
      <c r="PF112" s="27"/>
      <c r="PG112" s="27"/>
      <c r="PH112" s="27"/>
      <c r="PI112" s="27"/>
      <c r="PJ112" s="27"/>
      <c r="PK112" s="27"/>
      <c r="PL112" s="27"/>
      <c r="PM112" s="27"/>
      <c r="PN112" s="27"/>
      <c r="PO112" s="27"/>
      <c r="PP112" s="27"/>
      <c r="PQ112" s="27"/>
      <c r="PR112" s="27"/>
      <c r="PS112" s="27"/>
      <c r="PT112" s="27"/>
      <c r="PU112" s="27"/>
      <c r="PV112" s="27"/>
      <c r="PW112" s="27"/>
      <c r="PX112" s="27"/>
      <c r="PY112" s="27"/>
      <c r="PZ112" s="27"/>
      <c r="QA112" s="27"/>
      <c r="QB112" s="27"/>
      <c r="QC112" s="27"/>
      <c r="QD112" s="27"/>
      <c r="QE112" s="27"/>
      <c r="QF112" s="27"/>
      <c r="QG112" s="27"/>
      <c r="QH112" s="27"/>
      <c r="QI112" s="27"/>
      <c r="QJ112" s="27"/>
      <c r="QK112" s="27"/>
      <c r="QL112" s="27"/>
      <c r="QM112" s="27"/>
      <c r="QN112" s="27"/>
      <c r="QO112" s="27"/>
      <c r="QP112" s="27"/>
      <c r="QQ112" s="27"/>
      <c r="QR112" s="27"/>
      <c r="QS112" s="27"/>
      <c r="QT112" s="27"/>
      <c r="QU112" s="27"/>
      <c r="QV112" s="27"/>
      <c r="QW112" s="27"/>
      <c r="QX112" s="27"/>
      <c r="QY112" s="27"/>
      <c r="QZ112" s="27"/>
      <c r="RA112" s="27"/>
      <c r="RB112" s="27"/>
      <c r="RC112" s="27"/>
      <c r="RD112" s="27"/>
      <c r="RE112" s="27"/>
      <c r="RF112" s="27"/>
      <c r="RG112" s="27"/>
      <c r="RH112" s="27"/>
      <c r="RI112" s="27"/>
      <c r="RJ112" s="27"/>
      <c r="RK112" s="27"/>
      <c r="RL112" s="27"/>
      <c r="RM112" s="27"/>
      <c r="RN112" s="27"/>
      <c r="RO112" s="27"/>
      <c r="RP112" s="27"/>
      <c r="RQ112" s="27"/>
      <c r="RR112" s="27"/>
      <c r="RS112" s="27"/>
      <c r="RT112" s="27"/>
      <c r="RU112" s="27"/>
      <c r="RV112" s="27"/>
      <c r="RW112" s="27"/>
      <c r="RX112" s="27"/>
      <c r="RY112" s="27"/>
      <c r="RZ112" s="27"/>
      <c r="SA112" s="27"/>
      <c r="SB112" s="27"/>
      <c r="SC112" s="27"/>
      <c r="SD112" s="27"/>
      <c r="SE112" s="27"/>
      <c r="SF112" s="27"/>
      <c r="SG112" s="27"/>
      <c r="SH112" s="27"/>
      <c r="SI112" s="27"/>
      <c r="SJ112" s="27"/>
      <c r="SK112" s="27"/>
      <c r="SL112" s="27"/>
      <c r="SM112" s="27"/>
      <c r="SN112" s="27"/>
      <c r="SO112" s="27"/>
      <c r="SP112" s="27"/>
      <c r="SQ112" s="27"/>
      <c r="SR112" s="27"/>
      <c r="SS112" s="27"/>
      <c r="ST112" s="27"/>
      <c r="SU112" s="27"/>
      <c r="SV112" s="27"/>
      <c r="SW112" s="27"/>
      <c r="SX112" s="27"/>
      <c r="SY112" s="27"/>
      <c r="SZ112" s="27"/>
      <c r="TA112" s="27"/>
      <c r="TB112" s="27"/>
      <c r="TC112" s="27"/>
      <c r="TD112" s="27"/>
      <c r="TE112" s="27"/>
      <c r="TF112" s="27"/>
      <c r="TG112" s="27"/>
      <c r="TH112" s="27"/>
      <c r="TI112" s="27"/>
      <c r="TJ112" s="27"/>
      <c r="TK112" s="27"/>
      <c r="TL112" s="27"/>
      <c r="TM112" s="27"/>
      <c r="TN112" s="27"/>
      <c r="TO112" s="27"/>
      <c r="TP112" s="27"/>
      <c r="TQ112" s="27"/>
      <c r="TR112" s="27"/>
      <c r="TS112" s="27"/>
      <c r="TT112" s="27"/>
      <c r="TU112" s="27"/>
      <c r="TV112" s="27"/>
      <c r="TW112" s="27"/>
      <c r="TX112" s="27"/>
      <c r="TY112" s="27"/>
      <c r="TZ112" s="27"/>
      <c r="UA112" s="27"/>
      <c r="UB112" s="27"/>
      <c r="UC112" s="27"/>
      <c r="UD112" s="27"/>
    </row>
    <row r="113" spans="1:550" s="7" customFormat="1" ht="36" customHeight="1" x14ac:dyDescent="0.25">
      <c r="A113" s="67">
        <v>6</v>
      </c>
      <c r="B113" s="73" t="s">
        <v>88</v>
      </c>
      <c r="C113" s="81" t="s">
        <v>11</v>
      </c>
      <c r="D113" s="81" t="s">
        <v>7</v>
      </c>
      <c r="E113" s="47">
        <v>0.96499999999999997</v>
      </c>
      <c r="F113" s="44">
        <v>11</v>
      </c>
      <c r="G113" s="48"/>
      <c r="H113" s="48"/>
      <c r="I113" s="53" t="s">
        <v>75</v>
      </c>
      <c r="J113" s="224"/>
      <c r="K113" s="91"/>
      <c r="L113" s="58"/>
      <c r="M113" s="2"/>
      <c r="N113" s="1"/>
      <c r="O113" s="27"/>
      <c r="P113" s="27"/>
      <c r="Q113" s="27"/>
      <c r="R113" s="27"/>
      <c r="S113" s="27"/>
      <c r="T113" s="27"/>
      <c r="U113" s="27"/>
      <c r="V113" s="27"/>
      <c r="W113" s="27"/>
      <c r="X113" s="27"/>
      <c r="Y113" s="27"/>
      <c r="Z113" s="27"/>
      <c r="AA113" s="27"/>
      <c r="AB113" s="27"/>
      <c r="AC113" s="27"/>
      <c r="AD113" s="27"/>
      <c r="AE113" s="27"/>
      <c r="AF113" s="27"/>
      <c r="AG113" s="27"/>
      <c r="AH113" s="27"/>
      <c r="AI113" s="27"/>
      <c r="AJ113" s="27"/>
      <c r="AK113" s="27"/>
      <c r="AL113" s="27"/>
      <c r="AM113" s="27"/>
      <c r="AN113" s="27"/>
      <c r="AO113" s="27"/>
      <c r="AP113" s="27"/>
      <c r="AQ113" s="27"/>
      <c r="AR113" s="27"/>
      <c r="AS113" s="27"/>
      <c r="AT113" s="27"/>
      <c r="AU113" s="27"/>
      <c r="AV113" s="27"/>
      <c r="AW113" s="27"/>
      <c r="AX113" s="27"/>
      <c r="AY113" s="27"/>
      <c r="AZ113" s="27"/>
      <c r="BA113" s="27"/>
      <c r="BB113" s="27"/>
      <c r="BC113" s="27"/>
      <c r="BD113" s="27"/>
      <c r="BE113" s="27"/>
      <c r="BF113" s="27"/>
      <c r="BG113" s="27"/>
      <c r="BH113" s="27"/>
      <c r="BI113" s="27"/>
      <c r="BJ113" s="27"/>
      <c r="BK113" s="27"/>
      <c r="BL113" s="27"/>
      <c r="BM113" s="27"/>
      <c r="BN113" s="27"/>
      <c r="BO113" s="27"/>
      <c r="BP113" s="27"/>
      <c r="BQ113" s="27"/>
      <c r="BR113" s="27"/>
      <c r="BS113" s="27"/>
      <c r="BT113" s="27"/>
      <c r="BU113" s="27"/>
      <c r="BV113" s="27"/>
      <c r="BW113" s="27"/>
      <c r="BX113" s="27"/>
      <c r="BY113" s="27"/>
      <c r="BZ113" s="27"/>
      <c r="CA113" s="27"/>
      <c r="CB113" s="27"/>
      <c r="CC113" s="27"/>
      <c r="CD113" s="27"/>
      <c r="CE113" s="27"/>
      <c r="CF113" s="27"/>
      <c r="CG113" s="27"/>
      <c r="CH113" s="27"/>
      <c r="CI113" s="27"/>
      <c r="CJ113" s="27"/>
      <c r="CK113" s="27"/>
      <c r="CL113" s="27"/>
      <c r="CM113" s="27"/>
      <c r="CN113" s="27"/>
      <c r="CO113" s="27"/>
      <c r="CP113" s="27"/>
      <c r="CQ113" s="27"/>
      <c r="CR113" s="27"/>
      <c r="CS113" s="27"/>
      <c r="CT113" s="27"/>
      <c r="CU113" s="27"/>
      <c r="CV113" s="27"/>
      <c r="CW113" s="27"/>
      <c r="CX113" s="27"/>
      <c r="CY113" s="27"/>
      <c r="CZ113" s="27"/>
      <c r="DA113" s="27"/>
      <c r="DB113" s="27"/>
      <c r="DC113" s="27"/>
      <c r="DD113" s="27"/>
      <c r="DE113" s="27"/>
      <c r="DF113" s="27"/>
      <c r="DG113" s="27"/>
      <c r="DH113" s="27"/>
      <c r="DI113" s="27"/>
      <c r="DJ113" s="27"/>
      <c r="DK113" s="27"/>
      <c r="DL113" s="27"/>
      <c r="DM113" s="27"/>
      <c r="DN113" s="27"/>
      <c r="DO113" s="27"/>
      <c r="DP113" s="27"/>
      <c r="DQ113" s="27"/>
      <c r="DR113" s="27"/>
      <c r="DS113" s="27"/>
      <c r="DT113" s="27"/>
      <c r="DU113" s="27"/>
      <c r="DV113" s="27"/>
      <c r="DW113" s="27"/>
      <c r="DX113" s="27"/>
      <c r="DY113" s="27"/>
      <c r="DZ113" s="27"/>
      <c r="EA113" s="27"/>
      <c r="EB113" s="27"/>
      <c r="EC113" s="27"/>
      <c r="ED113" s="27"/>
      <c r="EE113" s="27"/>
      <c r="EF113" s="27"/>
      <c r="EG113" s="27"/>
      <c r="EH113" s="27"/>
      <c r="EI113" s="27"/>
      <c r="EJ113" s="27"/>
      <c r="EK113" s="27"/>
      <c r="EL113" s="27"/>
      <c r="EM113" s="27"/>
      <c r="EN113" s="27"/>
      <c r="EO113" s="27"/>
      <c r="EP113" s="27"/>
      <c r="EQ113" s="27"/>
      <c r="ER113" s="27"/>
      <c r="ES113" s="27"/>
      <c r="ET113" s="27"/>
      <c r="EU113" s="27"/>
      <c r="EV113" s="27"/>
      <c r="EW113" s="27"/>
      <c r="EX113" s="27"/>
      <c r="EY113" s="27"/>
      <c r="EZ113" s="27"/>
      <c r="FA113" s="27"/>
      <c r="FB113" s="27"/>
      <c r="FC113" s="27"/>
      <c r="FD113" s="27"/>
      <c r="FE113" s="27"/>
      <c r="FF113" s="27"/>
      <c r="FG113" s="27"/>
      <c r="FH113" s="27"/>
      <c r="FI113" s="27"/>
      <c r="FJ113" s="27"/>
      <c r="FK113" s="27"/>
      <c r="FL113" s="27"/>
      <c r="FM113" s="27"/>
      <c r="FN113" s="27"/>
      <c r="FO113" s="27"/>
      <c r="FP113" s="27"/>
      <c r="FQ113" s="27"/>
      <c r="FR113" s="27"/>
      <c r="FS113" s="27"/>
      <c r="FT113" s="27"/>
      <c r="FU113" s="27"/>
      <c r="FV113" s="27"/>
      <c r="FW113" s="27"/>
      <c r="FX113" s="27"/>
      <c r="FY113" s="27"/>
      <c r="FZ113" s="27"/>
      <c r="GA113" s="27"/>
      <c r="GB113" s="27"/>
      <c r="GC113" s="27"/>
      <c r="GD113" s="27"/>
      <c r="GE113" s="27"/>
      <c r="GF113" s="27"/>
      <c r="GG113" s="27"/>
      <c r="GH113" s="27"/>
      <c r="GI113" s="27"/>
      <c r="GJ113" s="27"/>
      <c r="GK113" s="27"/>
      <c r="GL113" s="27"/>
      <c r="GM113" s="27"/>
      <c r="GN113" s="27"/>
      <c r="GO113" s="27"/>
      <c r="GP113" s="27"/>
      <c r="GQ113" s="27"/>
      <c r="GR113" s="27"/>
      <c r="GS113" s="27"/>
      <c r="GT113" s="27"/>
      <c r="GU113" s="27"/>
      <c r="GV113" s="27"/>
      <c r="GW113" s="27"/>
      <c r="GX113" s="27"/>
      <c r="GY113" s="27"/>
      <c r="GZ113" s="27"/>
      <c r="HA113" s="27"/>
      <c r="HB113" s="27"/>
      <c r="HC113" s="27"/>
      <c r="HD113" s="27"/>
      <c r="HE113" s="27"/>
      <c r="HF113" s="27"/>
      <c r="HG113" s="27"/>
      <c r="HH113" s="27"/>
      <c r="HI113" s="27"/>
      <c r="HJ113" s="27"/>
      <c r="HK113" s="27"/>
      <c r="HL113" s="27"/>
      <c r="HM113" s="27"/>
      <c r="HN113" s="27"/>
      <c r="HO113" s="27"/>
      <c r="HP113" s="27"/>
      <c r="HQ113" s="27"/>
      <c r="HR113" s="27"/>
      <c r="HS113" s="27"/>
      <c r="HT113" s="27"/>
      <c r="HU113" s="27"/>
      <c r="HV113" s="27"/>
      <c r="HW113" s="27"/>
      <c r="HX113" s="27"/>
      <c r="HY113" s="27"/>
      <c r="HZ113" s="27"/>
      <c r="IA113" s="27"/>
      <c r="IB113" s="27"/>
      <c r="IC113" s="27"/>
      <c r="ID113" s="27"/>
      <c r="IE113" s="27"/>
      <c r="IF113" s="27"/>
      <c r="IG113" s="27"/>
      <c r="IH113" s="27"/>
      <c r="II113" s="27"/>
      <c r="IJ113" s="27"/>
      <c r="IK113" s="27"/>
      <c r="IL113" s="27"/>
      <c r="IM113" s="27"/>
      <c r="IN113" s="27"/>
      <c r="IO113" s="27"/>
      <c r="IP113" s="27"/>
      <c r="IQ113" s="27"/>
      <c r="IR113" s="27"/>
      <c r="IS113" s="27"/>
      <c r="IT113" s="27"/>
      <c r="IU113" s="27"/>
      <c r="IV113" s="27"/>
      <c r="IW113" s="27"/>
      <c r="IX113" s="27"/>
      <c r="IY113" s="27"/>
      <c r="IZ113" s="27"/>
      <c r="JA113" s="27"/>
      <c r="JB113" s="27"/>
      <c r="JC113" s="27"/>
      <c r="JD113" s="27"/>
      <c r="JE113" s="27"/>
      <c r="JF113" s="27"/>
      <c r="JG113" s="27"/>
      <c r="JH113" s="27"/>
      <c r="JI113" s="27"/>
      <c r="JJ113" s="27"/>
      <c r="JK113" s="27"/>
      <c r="JL113" s="27"/>
      <c r="JM113" s="27"/>
      <c r="JN113" s="27"/>
      <c r="JO113" s="27"/>
      <c r="JP113" s="27"/>
      <c r="JQ113" s="27"/>
      <c r="JR113" s="27"/>
      <c r="JS113" s="27"/>
      <c r="JT113" s="27"/>
      <c r="JU113" s="27"/>
      <c r="JV113" s="27"/>
      <c r="JW113" s="27"/>
      <c r="JX113" s="27"/>
      <c r="JY113" s="27"/>
      <c r="JZ113" s="27"/>
      <c r="KA113" s="27"/>
      <c r="KB113" s="27"/>
      <c r="KC113" s="27"/>
      <c r="KD113" s="27"/>
      <c r="KE113" s="27"/>
      <c r="KF113" s="27"/>
      <c r="KG113" s="27"/>
      <c r="KH113" s="27"/>
      <c r="KI113" s="27"/>
      <c r="KJ113" s="27"/>
      <c r="KK113" s="27"/>
      <c r="KL113" s="27"/>
      <c r="KM113" s="27"/>
      <c r="KN113" s="27"/>
      <c r="KO113" s="27"/>
      <c r="KP113" s="27"/>
      <c r="KQ113" s="27"/>
      <c r="KR113" s="27"/>
      <c r="KS113" s="27"/>
      <c r="KT113" s="27"/>
      <c r="KU113" s="27"/>
      <c r="KV113" s="27"/>
      <c r="KW113" s="27"/>
      <c r="KX113" s="27"/>
      <c r="KY113" s="27"/>
      <c r="KZ113" s="27"/>
      <c r="LA113" s="27"/>
      <c r="LB113" s="27"/>
      <c r="LC113" s="27"/>
      <c r="LD113" s="27"/>
      <c r="LE113" s="27"/>
      <c r="LF113" s="27"/>
      <c r="LG113" s="27"/>
      <c r="LH113" s="27"/>
      <c r="LI113" s="27"/>
      <c r="LJ113" s="27"/>
      <c r="LK113" s="27"/>
      <c r="LL113" s="27"/>
      <c r="LM113" s="27"/>
      <c r="LN113" s="27"/>
      <c r="LO113" s="27"/>
      <c r="LP113" s="27"/>
      <c r="LQ113" s="27"/>
      <c r="LR113" s="27"/>
      <c r="LS113" s="27"/>
      <c r="LT113" s="27"/>
      <c r="LU113" s="27"/>
      <c r="LV113" s="27"/>
      <c r="LW113" s="27"/>
      <c r="LX113" s="27"/>
      <c r="LY113" s="27"/>
      <c r="LZ113" s="27"/>
      <c r="MA113" s="27"/>
      <c r="MB113" s="27"/>
      <c r="MC113" s="27"/>
      <c r="MD113" s="27"/>
      <c r="ME113" s="27"/>
      <c r="MF113" s="27"/>
      <c r="MG113" s="27"/>
      <c r="MH113" s="27"/>
      <c r="MI113" s="27"/>
      <c r="MJ113" s="27"/>
      <c r="MK113" s="27"/>
      <c r="ML113" s="27"/>
      <c r="MM113" s="27"/>
      <c r="MN113" s="27"/>
      <c r="MO113" s="27"/>
      <c r="MP113" s="27"/>
      <c r="MQ113" s="27"/>
      <c r="MR113" s="27"/>
      <c r="MS113" s="27"/>
      <c r="MT113" s="27"/>
      <c r="MU113" s="27"/>
      <c r="MV113" s="27"/>
      <c r="MW113" s="27"/>
      <c r="MX113" s="27"/>
      <c r="MY113" s="27"/>
      <c r="MZ113" s="27"/>
      <c r="NA113" s="27"/>
      <c r="NB113" s="27"/>
      <c r="NC113" s="27"/>
      <c r="ND113" s="27"/>
      <c r="NE113" s="27"/>
      <c r="NF113" s="27"/>
      <c r="NG113" s="27"/>
      <c r="NH113" s="27"/>
      <c r="NI113" s="27"/>
      <c r="NJ113" s="27"/>
      <c r="NK113" s="27"/>
      <c r="NL113" s="27"/>
      <c r="NM113" s="27"/>
      <c r="NN113" s="27"/>
      <c r="NO113" s="27"/>
      <c r="NP113" s="27"/>
      <c r="NQ113" s="27"/>
      <c r="NR113" s="27"/>
      <c r="NS113" s="27"/>
      <c r="NT113" s="27"/>
      <c r="NU113" s="27"/>
      <c r="NV113" s="27"/>
      <c r="NW113" s="27"/>
      <c r="NX113" s="27"/>
      <c r="NY113" s="27"/>
      <c r="NZ113" s="27"/>
      <c r="OA113" s="27"/>
      <c r="OB113" s="27"/>
      <c r="OC113" s="27"/>
      <c r="OD113" s="27"/>
      <c r="OE113" s="27"/>
      <c r="OF113" s="27"/>
      <c r="OG113" s="27"/>
      <c r="OH113" s="27"/>
      <c r="OI113" s="27"/>
      <c r="OJ113" s="27"/>
      <c r="OK113" s="27"/>
      <c r="OL113" s="27"/>
      <c r="OM113" s="27"/>
      <c r="ON113" s="27"/>
      <c r="OO113" s="27"/>
      <c r="OP113" s="27"/>
      <c r="OQ113" s="27"/>
      <c r="OR113" s="27"/>
      <c r="OS113" s="27"/>
      <c r="OT113" s="27"/>
      <c r="OU113" s="27"/>
      <c r="OV113" s="27"/>
      <c r="OW113" s="27"/>
      <c r="OX113" s="27"/>
      <c r="OY113" s="27"/>
      <c r="OZ113" s="27"/>
      <c r="PA113" s="27"/>
      <c r="PB113" s="27"/>
      <c r="PC113" s="27"/>
      <c r="PD113" s="27"/>
      <c r="PE113" s="27"/>
      <c r="PF113" s="27"/>
      <c r="PG113" s="27"/>
      <c r="PH113" s="27"/>
      <c r="PI113" s="27"/>
      <c r="PJ113" s="27"/>
      <c r="PK113" s="27"/>
      <c r="PL113" s="27"/>
      <c r="PM113" s="27"/>
      <c r="PN113" s="27"/>
      <c r="PO113" s="27"/>
      <c r="PP113" s="27"/>
      <c r="PQ113" s="27"/>
      <c r="PR113" s="27"/>
      <c r="PS113" s="27"/>
      <c r="PT113" s="27"/>
      <c r="PU113" s="27"/>
      <c r="PV113" s="27"/>
      <c r="PW113" s="27"/>
      <c r="PX113" s="27"/>
      <c r="PY113" s="27"/>
      <c r="PZ113" s="27"/>
      <c r="QA113" s="27"/>
      <c r="QB113" s="27"/>
      <c r="QC113" s="27"/>
      <c r="QD113" s="27"/>
      <c r="QE113" s="27"/>
      <c r="QF113" s="27"/>
      <c r="QG113" s="27"/>
      <c r="QH113" s="27"/>
      <c r="QI113" s="27"/>
      <c r="QJ113" s="27"/>
      <c r="QK113" s="27"/>
      <c r="QL113" s="27"/>
      <c r="QM113" s="27"/>
      <c r="QN113" s="27"/>
      <c r="QO113" s="27"/>
      <c r="QP113" s="27"/>
      <c r="QQ113" s="27"/>
      <c r="QR113" s="27"/>
      <c r="QS113" s="27"/>
      <c r="QT113" s="27"/>
      <c r="QU113" s="27"/>
      <c r="QV113" s="27"/>
      <c r="QW113" s="27"/>
      <c r="QX113" s="27"/>
      <c r="QY113" s="27"/>
      <c r="QZ113" s="27"/>
      <c r="RA113" s="27"/>
      <c r="RB113" s="27"/>
      <c r="RC113" s="27"/>
      <c r="RD113" s="27"/>
      <c r="RE113" s="27"/>
      <c r="RF113" s="27"/>
      <c r="RG113" s="27"/>
      <c r="RH113" s="27"/>
      <c r="RI113" s="27"/>
      <c r="RJ113" s="27"/>
      <c r="RK113" s="27"/>
      <c r="RL113" s="27"/>
      <c r="RM113" s="27"/>
      <c r="RN113" s="27"/>
      <c r="RO113" s="27"/>
      <c r="RP113" s="27"/>
      <c r="RQ113" s="27"/>
      <c r="RR113" s="27"/>
      <c r="RS113" s="27"/>
      <c r="RT113" s="27"/>
      <c r="RU113" s="27"/>
      <c r="RV113" s="27"/>
      <c r="RW113" s="27"/>
      <c r="RX113" s="27"/>
      <c r="RY113" s="27"/>
      <c r="RZ113" s="27"/>
      <c r="SA113" s="27"/>
      <c r="SB113" s="27"/>
      <c r="SC113" s="27"/>
      <c r="SD113" s="27"/>
      <c r="SE113" s="27"/>
      <c r="SF113" s="27"/>
      <c r="SG113" s="27"/>
      <c r="SH113" s="27"/>
      <c r="SI113" s="27"/>
      <c r="SJ113" s="27"/>
      <c r="SK113" s="27"/>
      <c r="SL113" s="27"/>
      <c r="SM113" s="27"/>
      <c r="SN113" s="27"/>
      <c r="SO113" s="27"/>
      <c r="SP113" s="27"/>
      <c r="SQ113" s="27"/>
      <c r="SR113" s="27"/>
      <c r="SS113" s="27"/>
      <c r="ST113" s="27"/>
      <c r="SU113" s="27"/>
      <c r="SV113" s="27"/>
      <c r="SW113" s="27"/>
      <c r="SX113" s="27"/>
      <c r="SY113" s="27"/>
      <c r="SZ113" s="27"/>
      <c r="TA113" s="27"/>
      <c r="TB113" s="27"/>
      <c r="TC113" s="27"/>
      <c r="TD113" s="27"/>
      <c r="TE113" s="27"/>
      <c r="TF113" s="27"/>
      <c r="TG113" s="27"/>
      <c r="TH113" s="27"/>
      <c r="TI113" s="27"/>
      <c r="TJ113" s="27"/>
      <c r="TK113" s="27"/>
      <c r="TL113" s="27"/>
      <c r="TM113" s="27"/>
      <c r="TN113" s="27"/>
      <c r="TO113" s="27"/>
      <c r="TP113" s="27"/>
      <c r="TQ113" s="27"/>
      <c r="TR113" s="27"/>
      <c r="TS113" s="27"/>
      <c r="TT113" s="27"/>
      <c r="TU113" s="27"/>
      <c r="TV113" s="27"/>
      <c r="TW113" s="27"/>
      <c r="TX113" s="27"/>
      <c r="TY113" s="27"/>
      <c r="TZ113" s="27"/>
      <c r="UA113" s="27"/>
      <c r="UB113" s="27"/>
      <c r="UC113" s="27"/>
      <c r="UD113" s="27"/>
    </row>
    <row r="114" spans="1:550" s="7" customFormat="1" ht="38.25" customHeight="1" x14ac:dyDescent="0.25">
      <c r="A114" s="67">
        <v>7</v>
      </c>
      <c r="B114" s="73" t="s">
        <v>87</v>
      </c>
      <c r="C114" s="81" t="s">
        <v>11</v>
      </c>
      <c r="D114" s="81" t="s">
        <v>7</v>
      </c>
      <c r="E114" s="47">
        <v>1.76</v>
      </c>
      <c r="F114" s="44">
        <v>16</v>
      </c>
      <c r="G114" s="48"/>
      <c r="H114" s="48"/>
      <c r="I114" s="53" t="s">
        <v>75</v>
      </c>
      <c r="J114" s="224"/>
      <c r="K114" s="91"/>
      <c r="L114" s="58"/>
      <c r="M114" s="2"/>
      <c r="N114" s="1"/>
      <c r="O114" s="27"/>
      <c r="P114" s="27"/>
      <c r="Q114" s="27"/>
      <c r="R114" s="27"/>
      <c r="S114" s="27"/>
      <c r="T114" s="27"/>
      <c r="U114" s="27"/>
      <c r="V114" s="27"/>
      <c r="W114" s="27"/>
      <c r="X114" s="27"/>
      <c r="Y114" s="27"/>
      <c r="Z114" s="27"/>
      <c r="AA114" s="27"/>
      <c r="AB114" s="27"/>
      <c r="AC114" s="27"/>
      <c r="AD114" s="27"/>
      <c r="AE114" s="27"/>
      <c r="AF114" s="27"/>
      <c r="AG114" s="27"/>
      <c r="AH114" s="27"/>
      <c r="AI114" s="27"/>
      <c r="AJ114" s="27"/>
      <c r="AK114" s="27"/>
      <c r="AL114" s="27"/>
      <c r="AM114" s="27"/>
      <c r="AN114" s="27"/>
      <c r="AO114" s="27"/>
      <c r="AP114" s="27"/>
      <c r="AQ114" s="27"/>
      <c r="AR114" s="27"/>
      <c r="AS114" s="27"/>
      <c r="AT114" s="27"/>
      <c r="AU114" s="27"/>
      <c r="AV114" s="27"/>
      <c r="AW114" s="27"/>
      <c r="AX114" s="27"/>
      <c r="AY114" s="27"/>
      <c r="AZ114" s="27"/>
      <c r="BA114" s="27"/>
      <c r="BB114" s="27"/>
      <c r="BC114" s="27"/>
      <c r="BD114" s="27"/>
      <c r="BE114" s="27"/>
      <c r="BF114" s="27"/>
      <c r="BG114" s="27"/>
      <c r="BH114" s="27"/>
      <c r="BI114" s="27"/>
      <c r="BJ114" s="27"/>
      <c r="BK114" s="27"/>
      <c r="BL114" s="27"/>
      <c r="BM114" s="27"/>
      <c r="BN114" s="27"/>
      <c r="BO114" s="27"/>
      <c r="BP114" s="27"/>
      <c r="BQ114" s="27"/>
      <c r="BR114" s="27"/>
      <c r="BS114" s="27"/>
      <c r="BT114" s="27"/>
      <c r="BU114" s="27"/>
      <c r="BV114" s="27"/>
      <c r="BW114" s="27"/>
      <c r="BX114" s="27"/>
      <c r="BY114" s="27"/>
      <c r="BZ114" s="27"/>
      <c r="CA114" s="27"/>
      <c r="CB114" s="27"/>
      <c r="CC114" s="27"/>
      <c r="CD114" s="27"/>
      <c r="CE114" s="27"/>
      <c r="CF114" s="27"/>
      <c r="CG114" s="27"/>
      <c r="CH114" s="27"/>
      <c r="CI114" s="27"/>
      <c r="CJ114" s="27"/>
      <c r="CK114" s="27"/>
      <c r="CL114" s="27"/>
      <c r="CM114" s="27"/>
      <c r="CN114" s="27"/>
      <c r="CO114" s="27"/>
      <c r="CP114" s="27"/>
      <c r="CQ114" s="27"/>
      <c r="CR114" s="27"/>
      <c r="CS114" s="27"/>
      <c r="CT114" s="27"/>
      <c r="CU114" s="27"/>
      <c r="CV114" s="27"/>
      <c r="CW114" s="27"/>
      <c r="CX114" s="27"/>
      <c r="CY114" s="27"/>
      <c r="CZ114" s="27"/>
      <c r="DA114" s="27"/>
      <c r="DB114" s="27"/>
      <c r="DC114" s="27"/>
      <c r="DD114" s="27"/>
      <c r="DE114" s="27"/>
      <c r="DF114" s="27"/>
      <c r="DG114" s="27"/>
      <c r="DH114" s="27"/>
      <c r="DI114" s="27"/>
      <c r="DJ114" s="27"/>
      <c r="DK114" s="27"/>
      <c r="DL114" s="27"/>
      <c r="DM114" s="27"/>
      <c r="DN114" s="27"/>
      <c r="DO114" s="27"/>
      <c r="DP114" s="27"/>
      <c r="DQ114" s="27"/>
      <c r="DR114" s="27"/>
      <c r="DS114" s="27"/>
      <c r="DT114" s="27"/>
      <c r="DU114" s="27"/>
      <c r="DV114" s="27"/>
      <c r="DW114" s="27"/>
      <c r="DX114" s="27"/>
      <c r="DY114" s="27"/>
      <c r="DZ114" s="27"/>
      <c r="EA114" s="27"/>
      <c r="EB114" s="27"/>
      <c r="EC114" s="27"/>
      <c r="ED114" s="27"/>
      <c r="EE114" s="27"/>
      <c r="EF114" s="27"/>
      <c r="EG114" s="27"/>
      <c r="EH114" s="27"/>
      <c r="EI114" s="27"/>
      <c r="EJ114" s="27"/>
      <c r="EK114" s="27"/>
      <c r="EL114" s="27"/>
      <c r="EM114" s="27"/>
      <c r="EN114" s="27"/>
      <c r="EO114" s="27"/>
      <c r="EP114" s="27"/>
      <c r="EQ114" s="27"/>
      <c r="ER114" s="27"/>
      <c r="ES114" s="27"/>
      <c r="ET114" s="27"/>
      <c r="EU114" s="27"/>
      <c r="EV114" s="27"/>
      <c r="EW114" s="27"/>
      <c r="EX114" s="27"/>
      <c r="EY114" s="27"/>
      <c r="EZ114" s="27"/>
      <c r="FA114" s="27"/>
      <c r="FB114" s="27"/>
      <c r="FC114" s="27"/>
      <c r="FD114" s="27"/>
      <c r="FE114" s="27"/>
      <c r="FF114" s="27"/>
      <c r="FG114" s="27"/>
      <c r="FH114" s="27"/>
      <c r="FI114" s="27"/>
      <c r="FJ114" s="27"/>
      <c r="FK114" s="27"/>
      <c r="FL114" s="27"/>
      <c r="FM114" s="27"/>
      <c r="FN114" s="27"/>
      <c r="FO114" s="27"/>
      <c r="FP114" s="27"/>
      <c r="FQ114" s="27"/>
      <c r="FR114" s="27"/>
      <c r="FS114" s="27"/>
      <c r="FT114" s="27"/>
      <c r="FU114" s="27"/>
      <c r="FV114" s="27"/>
      <c r="FW114" s="27"/>
      <c r="FX114" s="27"/>
      <c r="FY114" s="27"/>
      <c r="FZ114" s="27"/>
      <c r="GA114" s="27"/>
      <c r="GB114" s="27"/>
      <c r="GC114" s="27"/>
      <c r="GD114" s="27"/>
      <c r="GE114" s="27"/>
      <c r="GF114" s="27"/>
      <c r="GG114" s="27"/>
      <c r="GH114" s="27"/>
      <c r="GI114" s="27"/>
      <c r="GJ114" s="27"/>
      <c r="GK114" s="27"/>
      <c r="GL114" s="27"/>
      <c r="GM114" s="27"/>
      <c r="GN114" s="27"/>
      <c r="GO114" s="27"/>
      <c r="GP114" s="27"/>
      <c r="GQ114" s="27"/>
      <c r="GR114" s="27"/>
      <c r="GS114" s="27"/>
      <c r="GT114" s="27"/>
      <c r="GU114" s="27"/>
      <c r="GV114" s="27"/>
      <c r="GW114" s="27"/>
      <c r="GX114" s="27"/>
      <c r="GY114" s="27"/>
      <c r="GZ114" s="27"/>
      <c r="HA114" s="27"/>
      <c r="HB114" s="27"/>
      <c r="HC114" s="27"/>
      <c r="HD114" s="27"/>
      <c r="HE114" s="27"/>
      <c r="HF114" s="27"/>
      <c r="HG114" s="27"/>
      <c r="HH114" s="27"/>
      <c r="HI114" s="27"/>
      <c r="HJ114" s="27"/>
      <c r="HK114" s="27"/>
      <c r="HL114" s="27"/>
      <c r="HM114" s="27"/>
      <c r="HN114" s="27"/>
      <c r="HO114" s="27"/>
      <c r="HP114" s="27"/>
      <c r="HQ114" s="27"/>
      <c r="HR114" s="27"/>
      <c r="HS114" s="27"/>
      <c r="HT114" s="27"/>
      <c r="HU114" s="27"/>
      <c r="HV114" s="27"/>
      <c r="HW114" s="27"/>
      <c r="HX114" s="27"/>
      <c r="HY114" s="27"/>
      <c r="HZ114" s="27"/>
      <c r="IA114" s="27"/>
      <c r="IB114" s="27"/>
      <c r="IC114" s="27"/>
      <c r="ID114" s="27"/>
      <c r="IE114" s="27"/>
      <c r="IF114" s="27"/>
      <c r="IG114" s="27"/>
      <c r="IH114" s="27"/>
      <c r="II114" s="27"/>
      <c r="IJ114" s="27"/>
      <c r="IK114" s="27"/>
      <c r="IL114" s="27"/>
      <c r="IM114" s="27"/>
      <c r="IN114" s="27"/>
      <c r="IO114" s="27"/>
      <c r="IP114" s="27"/>
      <c r="IQ114" s="27"/>
      <c r="IR114" s="27"/>
      <c r="IS114" s="27"/>
      <c r="IT114" s="27"/>
      <c r="IU114" s="27"/>
      <c r="IV114" s="27"/>
      <c r="IW114" s="27"/>
      <c r="IX114" s="27"/>
      <c r="IY114" s="27"/>
      <c r="IZ114" s="27"/>
      <c r="JA114" s="27"/>
      <c r="JB114" s="27"/>
      <c r="JC114" s="27"/>
      <c r="JD114" s="27"/>
      <c r="JE114" s="27"/>
      <c r="JF114" s="27"/>
      <c r="JG114" s="27"/>
      <c r="JH114" s="27"/>
      <c r="JI114" s="27"/>
      <c r="JJ114" s="27"/>
      <c r="JK114" s="27"/>
      <c r="JL114" s="27"/>
      <c r="JM114" s="27"/>
      <c r="JN114" s="27"/>
      <c r="JO114" s="27"/>
      <c r="JP114" s="27"/>
      <c r="JQ114" s="27"/>
      <c r="JR114" s="27"/>
      <c r="JS114" s="27"/>
      <c r="JT114" s="27"/>
      <c r="JU114" s="27"/>
      <c r="JV114" s="27"/>
      <c r="JW114" s="27"/>
      <c r="JX114" s="27"/>
      <c r="JY114" s="27"/>
      <c r="JZ114" s="27"/>
      <c r="KA114" s="27"/>
      <c r="KB114" s="27"/>
      <c r="KC114" s="27"/>
      <c r="KD114" s="27"/>
      <c r="KE114" s="27"/>
      <c r="KF114" s="27"/>
      <c r="KG114" s="27"/>
      <c r="KH114" s="27"/>
      <c r="KI114" s="27"/>
      <c r="KJ114" s="27"/>
      <c r="KK114" s="27"/>
      <c r="KL114" s="27"/>
      <c r="KM114" s="27"/>
      <c r="KN114" s="27"/>
      <c r="KO114" s="27"/>
      <c r="KP114" s="27"/>
      <c r="KQ114" s="27"/>
      <c r="KR114" s="27"/>
      <c r="KS114" s="27"/>
      <c r="KT114" s="27"/>
      <c r="KU114" s="27"/>
      <c r="KV114" s="27"/>
      <c r="KW114" s="27"/>
      <c r="KX114" s="27"/>
      <c r="KY114" s="27"/>
      <c r="KZ114" s="27"/>
      <c r="LA114" s="27"/>
      <c r="LB114" s="27"/>
      <c r="LC114" s="27"/>
      <c r="LD114" s="27"/>
      <c r="LE114" s="27"/>
      <c r="LF114" s="27"/>
      <c r="LG114" s="27"/>
      <c r="LH114" s="27"/>
      <c r="LI114" s="27"/>
      <c r="LJ114" s="27"/>
      <c r="LK114" s="27"/>
      <c r="LL114" s="27"/>
      <c r="LM114" s="27"/>
      <c r="LN114" s="27"/>
      <c r="LO114" s="27"/>
      <c r="LP114" s="27"/>
      <c r="LQ114" s="27"/>
      <c r="LR114" s="27"/>
      <c r="LS114" s="27"/>
      <c r="LT114" s="27"/>
      <c r="LU114" s="27"/>
      <c r="LV114" s="27"/>
      <c r="LW114" s="27"/>
      <c r="LX114" s="27"/>
      <c r="LY114" s="27"/>
      <c r="LZ114" s="27"/>
      <c r="MA114" s="27"/>
      <c r="MB114" s="27"/>
      <c r="MC114" s="27"/>
      <c r="MD114" s="27"/>
      <c r="ME114" s="27"/>
      <c r="MF114" s="27"/>
      <c r="MG114" s="27"/>
      <c r="MH114" s="27"/>
      <c r="MI114" s="27"/>
      <c r="MJ114" s="27"/>
      <c r="MK114" s="27"/>
      <c r="ML114" s="27"/>
      <c r="MM114" s="27"/>
      <c r="MN114" s="27"/>
      <c r="MO114" s="27"/>
      <c r="MP114" s="27"/>
      <c r="MQ114" s="27"/>
      <c r="MR114" s="27"/>
      <c r="MS114" s="27"/>
      <c r="MT114" s="27"/>
      <c r="MU114" s="27"/>
      <c r="MV114" s="27"/>
      <c r="MW114" s="27"/>
      <c r="MX114" s="27"/>
      <c r="MY114" s="27"/>
      <c r="MZ114" s="27"/>
      <c r="NA114" s="27"/>
      <c r="NB114" s="27"/>
      <c r="NC114" s="27"/>
      <c r="ND114" s="27"/>
      <c r="NE114" s="27"/>
      <c r="NF114" s="27"/>
      <c r="NG114" s="27"/>
      <c r="NH114" s="27"/>
      <c r="NI114" s="27"/>
      <c r="NJ114" s="27"/>
      <c r="NK114" s="27"/>
      <c r="NL114" s="27"/>
      <c r="NM114" s="27"/>
      <c r="NN114" s="27"/>
      <c r="NO114" s="27"/>
      <c r="NP114" s="27"/>
      <c r="NQ114" s="27"/>
      <c r="NR114" s="27"/>
      <c r="NS114" s="27"/>
      <c r="NT114" s="27"/>
      <c r="NU114" s="27"/>
      <c r="NV114" s="27"/>
      <c r="NW114" s="27"/>
      <c r="NX114" s="27"/>
      <c r="NY114" s="27"/>
      <c r="NZ114" s="27"/>
      <c r="OA114" s="27"/>
      <c r="OB114" s="27"/>
      <c r="OC114" s="27"/>
      <c r="OD114" s="27"/>
      <c r="OE114" s="27"/>
      <c r="OF114" s="27"/>
      <c r="OG114" s="27"/>
      <c r="OH114" s="27"/>
      <c r="OI114" s="27"/>
      <c r="OJ114" s="27"/>
      <c r="OK114" s="27"/>
      <c r="OL114" s="27"/>
      <c r="OM114" s="27"/>
      <c r="ON114" s="27"/>
      <c r="OO114" s="27"/>
      <c r="OP114" s="27"/>
      <c r="OQ114" s="27"/>
      <c r="OR114" s="27"/>
      <c r="OS114" s="27"/>
      <c r="OT114" s="27"/>
      <c r="OU114" s="27"/>
      <c r="OV114" s="27"/>
      <c r="OW114" s="27"/>
      <c r="OX114" s="27"/>
      <c r="OY114" s="27"/>
      <c r="OZ114" s="27"/>
      <c r="PA114" s="27"/>
      <c r="PB114" s="27"/>
      <c r="PC114" s="27"/>
      <c r="PD114" s="27"/>
      <c r="PE114" s="27"/>
      <c r="PF114" s="27"/>
      <c r="PG114" s="27"/>
      <c r="PH114" s="27"/>
      <c r="PI114" s="27"/>
      <c r="PJ114" s="27"/>
      <c r="PK114" s="27"/>
      <c r="PL114" s="27"/>
      <c r="PM114" s="27"/>
      <c r="PN114" s="27"/>
      <c r="PO114" s="27"/>
      <c r="PP114" s="27"/>
      <c r="PQ114" s="27"/>
      <c r="PR114" s="27"/>
      <c r="PS114" s="27"/>
      <c r="PT114" s="27"/>
      <c r="PU114" s="27"/>
      <c r="PV114" s="27"/>
      <c r="PW114" s="27"/>
      <c r="PX114" s="27"/>
      <c r="PY114" s="27"/>
      <c r="PZ114" s="27"/>
      <c r="QA114" s="27"/>
      <c r="QB114" s="27"/>
      <c r="QC114" s="27"/>
      <c r="QD114" s="27"/>
      <c r="QE114" s="27"/>
      <c r="QF114" s="27"/>
      <c r="QG114" s="27"/>
      <c r="QH114" s="27"/>
      <c r="QI114" s="27"/>
      <c r="QJ114" s="27"/>
      <c r="QK114" s="27"/>
      <c r="QL114" s="27"/>
      <c r="QM114" s="27"/>
      <c r="QN114" s="27"/>
      <c r="QO114" s="27"/>
      <c r="QP114" s="27"/>
      <c r="QQ114" s="27"/>
      <c r="QR114" s="27"/>
      <c r="QS114" s="27"/>
      <c r="QT114" s="27"/>
      <c r="QU114" s="27"/>
      <c r="QV114" s="27"/>
      <c r="QW114" s="27"/>
      <c r="QX114" s="27"/>
      <c r="QY114" s="27"/>
      <c r="QZ114" s="27"/>
      <c r="RA114" s="27"/>
      <c r="RB114" s="27"/>
      <c r="RC114" s="27"/>
      <c r="RD114" s="27"/>
      <c r="RE114" s="27"/>
      <c r="RF114" s="27"/>
      <c r="RG114" s="27"/>
      <c r="RH114" s="27"/>
      <c r="RI114" s="27"/>
      <c r="RJ114" s="27"/>
      <c r="RK114" s="27"/>
      <c r="RL114" s="27"/>
      <c r="RM114" s="27"/>
      <c r="RN114" s="27"/>
      <c r="RO114" s="27"/>
      <c r="RP114" s="27"/>
      <c r="RQ114" s="27"/>
      <c r="RR114" s="27"/>
      <c r="RS114" s="27"/>
      <c r="RT114" s="27"/>
      <c r="RU114" s="27"/>
      <c r="RV114" s="27"/>
      <c r="RW114" s="27"/>
      <c r="RX114" s="27"/>
      <c r="RY114" s="27"/>
      <c r="RZ114" s="27"/>
      <c r="SA114" s="27"/>
      <c r="SB114" s="27"/>
      <c r="SC114" s="27"/>
      <c r="SD114" s="27"/>
      <c r="SE114" s="27"/>
      <c r="SF114" s="27"/>
      <c r="SG114" s="27"/>
      <c r="SH114" s="27"/>
      <c r="SI114" s="27"/>
      <c r="SJ114" s="27"/>
      <c r="SK114" s="27"/>
      <c r="SL114" s="27"/>
      <c r="SM114" s="27"/>
      <c r="SN114" s="27"/>
      <c r="SO114" s="27"/>
      <c r="SP114" s="27"/>
      <c r="SQ114" s="27"/>
      <c r="SR114" s="27"/>
      <c r="SS114" s="27"/>
      <c r="ST114" s="27"/>
      <c r="SU114" s="27"/>
      <c r="SV114" s="27"/>
      <c r="SW114" s="27"/>
      <c r="SX114" s="27"/>
      <c r="SY114" s="27"/>
      <c r="SZ114" s="27"/>
      <c r="TA114" s="27"/>
      <c r="TB114" s="27"/>
      <c r="TC114" s="27"/>
      <c r="TD114" s="27"/>
      <c r="TE114" s="27"/>
      <c r="TF114" s="27"/>
      <c r="TG114" s="27"/>
      <c r="TH114" s="27"/>
      <c r="TI114" s="27"/>
      <c r="TJ114" s="27"/>
      <c r="TK114" s="27"/>
      <c r="TL114" s="27"/>
      <c r="TM114" s="27"/>
      <c r="TN114" s="27"/>
      <c r="TO114" s="27"/>
      <c r="TP114" s="27"/>
      <c r="TQ114" s="27"/>
      <c r="TR114" s="27"/>
      <c r="TS114" s="27"/>
      <c r="TT114" s="27"/>
      <c r="TU114" s="27"/>
      <c r="TV114" s="27"/>
      <c r="TW114" s="27"/>
      <c r="TX114" s="27"/>
      <c r="TY114" s="27"/>
      <c r="TZ114" s="27"/>
      <c r="UA114" s="27"/>
      <c r="UB114" s="27"/>
      <c r="UC114" s="27"/>
      <c r="UD114" s="27"/>
    </row>
    <row r="115" spans="1:550" s="7" customFormat="1" ht="27" customHeight="1" x14ac:dyDescent="0.25">
      <c r="A115" s="81">
        <v>8</v>
      </c>
      <c r="B115" s="73" t="s">
        <v>67</v>
      </c>
      <c r="C115" s="81" t="s">
        <v>11</v>
      </c>
      <c r="D115" s="81" t="s">
        <v>7</v>
      </c>
      <c r="E115" s="52">
        <v>0.46300000000000002</v>
      </c>
      <c r="F115" s="67">
        <v>14</v>
      </c>
      <c r="G115" s="82"/>
      <c r="H115" s="82"/>
      <c r="I115" s="53" t="s">
        <v>75</v>
      </c>
      <c r="J115" s="224"/>
      <c r="K115" s="91"/>
      <c r="L115" s="58"/>
      <c r="M115" s="2"/>
      <c r="N115" s="1"/>
      <c r="O115" s="27"/>
      <c r="P115" s="27"/>
      <c r="Q115" s="27"/>
      <c r="R115" s="27"/>
      <c r="S115" s="27"/>
      <c r="T115" s="27"/>
      <c r="U115" s="27"/>
      <c r="V115" s="27"/>
      <c r="W115" s="27"/>
      <c r="X115" s="27"/>
      <c r="Y115" s="27"/>
      <c r="Z115" s="27"/>
      <c r="AA115" s="27"/>
      <c r="AB115" s="27"/>
      <c r="AC115" s="27"/>
      <c r="AD115" s="27"/>
      <c r="AE115" s="27"/>
      <c r="AF115" s="27"/>
      <c r="AG115" s="27"/>
      <c r="AH115" s="27"/>
      <c r="AI115" s="27"/>
      <c r="AJ115" s="27"/>
      <c r="AK115" s="27"/>
      <c r="AL115" s="27"/>
      <c r="AM115" s="27"/>
      <c r="AN115" s="27"/>
      <c r="AO115" s="27"/>
      <c r="AP115" s="27"/>
      <c r="AQ115" s="27"/>
      <c r="AR115" s="27"/>
      <c r="AS115" s="27"/>
      <c r="AT115" s="27"/>
      <c r="AU115" s="27"/>
      <c r="AV115" s="27"/>
      <c r="AW115" s="27"/>
      <c r="AX115" s="27"/>
      <c r="AY115" s="27"/>
      <c r="AZ115" s="27"/>
      <c r="BA115" s="27"/>
      <c r="BB115" s="27"/>
      <c r="BC115" s="27"/>
      <c r="BD115" s="27"/>
      <c r="BE115" s="27"/>
      <c r="BF115" s="27"/>
      <c r="BG115" s="27"/>
      <c r="BH115" s="27"/>
      <c r="BI115" s="27"/>
      <c r="BJ115" s="27"/>
      <c r="BK115" s="27"/>
      <c r="BL115" s="27"/>
      <c r="BM115" s="27"/>
      <c r="BN115" s="27"/>
      <c r="BO115" s="27"/>
      <c r="BP115" s="27"/>
      <c r="BQ115" s="27"/>
      <c r="BR115" s="27"/>
      <c r="BS115" s="27"/>
      <c r="BT115" s="27"/>
      <c r="BU115" s="27"/>
      <c r="BV115" s="27"/>
      <c r="BW115" s="27"/>
      <c r="BX115" s="27"/>
      <c r="BY115" s="27"/>
      <c r="BZ115" s="27"/>
      <c r="CA115" s="27"/>
      <c r="CB115" s="27"/>
      <c r="CC115" s="27"/>
      <c r="CD115" s="27"/>
      <c r="CE115" s="27"/>
      <c r="CF115" s="27"/>
      <c r="CG115" s="27"/>
      <c r="CH115" s="27"/>
      <c r="CI115" s="27"/>
      <c r="CJ115" s="27"/>
      <c r="CK115" s="27"/>
      <c r="CL115" s="27"/>
      <c r="CM115" s="27"/>
      <c r="CN115" s="27"/>
      <c r="CO115" s="27"/>
      <c r="CP115" s="27"/>
      <c r="CQ115" s="27"/>
      <c r="CR115" s="27"/>
      <c r="CS115" s="27"/>
      <c r="CT115" s="27"/>
      <c r="CU115" s="27"/>
      <c r="CV115" s="27"/>
      <c r="CW115" s="27"/>
      <c r="CX115" s="27"/>
      <c r="CY115" s="27"/>
      <c r="CZ115" s="27"/>
      <c r="DA115" s="27"/>
      <c r="DB115" s="27"/>
      <c r="DC115" s="27"/>
      <c r="DD115" s="27"/>
      <c r="DE115" s="27"/>
      <c r="DF115" s="27"/>
      <c r="DG115" s="27"/>
      <c r="DH115" s="27"/>
      <c r="DI115" s="27"/>
      <c r="DJ115" s="27"/>
      <c r="DK115" s="27"/>
      <c r="DL115" s="27"/>
      <c r="DM115" s="27"/>
      <c r="DN115" s="27"/>
      <c r="DO115" s="27"/>
      <c r="DP115" s="27"/>
      <c r="DQ115" s="27"/>
      <c r="DR115" s="27"/>
      <c r="DS115" s="27"/>
      <c r="DT115" s="27"/>
      <c r="DU115" s="27"/>
      <c r="DV115" s="27"/>
      <c r="DW115" s="27"/>
      <c r="DX115" s="27"/>
      <c r="DY115" s="27"/>
      <c r="DZ115" s="27"/>
      <c r="EA115" s="27"/>
      <c r="EB115" s="27"/>
      <c r="EC115" s="27"/>
      <c r="ED115" s="27"/>
      <c r="EE115" s="27"/>
      <c r="EF115" s="27"/>
      <c r="EG115" s="27"/>
      <c r="EH115" s="27"/>
      <c r="EI115" s="27"/>
      <c r="EJ115" s="27"/>
      <c r="EK115" s="27"/>
      <c r="EL115" s="27"/>
      <c r="EM115" s="27"/>
      <c r="EN115" s="27"/>
      <c r="EO115" s="27"/>
      <c r="EP115" s="27"/>
      <c r="EQ115" s="27"/>
      <c r="ER115" s="27"/>
      <c r="ES115" s="27"/>
      <c r="ET115" s="27"/>
      <c r="EU115" s="27"/>
      <c r="EV115" s="27"/>
      <c r="EW115" s="27"/>
      <c r="EX115" s="27"/>
      <c r="EY115" s="27"/>
      <c r="EZ115" s="27"/>
      <c r="FA115" s="27"/>
      <c r="FB115" s="27"/>
      <c r="FC115" s="27"/>
      <c r="FD115" s="27"/>
      <c r="FE115" s="27"/>
      <c r="FF115" s="27"/>
      <c r="FG115" s="27"/>
      <c r="FH115" s="27"/>
      <c r="FI115" s="27"/>
      <c r="FJ115" s="27"/>
      <c r="FK115" s="27"/>
      <c r="FL115" s="27"/>
      <c r="FM115" s="27"/>
      <c r="FN115" s="27"/>
      <c r="FO115" s="27"/>
      <c r="FP115" s="27"/>
      <c r="FQ115" s="27"/>
      <c r="FR115" s="27"/>
      <c r="FS115" s="27"/>
      <c r="FT115" s="27"/>
      <c r="FU115" s="27"/>
      <c r="FV115" s="27"/>
      <c r="FW115" s="27"/>
      <c r="FX115" s="27"/>
      <c r="FY115" s="27"/>
      <c r="FZ115" s="27"/>
      <c r="GA115" s="27"/>
      <c r="GB115" s="27"/>
      <c r="GC115" s="27"/>
      <c r="GD115" s="27"/>
      <c r="GE115" s="27"/>
      <c r="GF115" s="27"/>
      <c r="GG115" s="27"/>
      <c r="GH115" s="27"/>
      <c r="GI115" s="27"/>
      <c r="GJ115" s="27"/>
      <c r="GK115" s="27"/>
      <c r="GL115" s="27"/>
      <c r="GM115" s="27"/>
      <c r="GN115" s="27"/>
      <c r="GO115" s="27"/>
      <c r="GP115" s="27"/>
      <c r="GQ115" s="27"/>
      <c r="GR115" s="27"/>
      <c r="GS115" s="27"/>
      <c r="GT115" s="27"/>
      <c r="GU115" s="27"/>
      <c r="GV115" s="27"/>
      <c r="GW115" s="27"/>
      <c r="GX115" s="27"/>
      <c r="GY115" s="27"/>
      <c r="GZ115" s="27"/>
      <c r="HA115" s="27"/>
      <c r="HB115" s="27"/>
      <c r="HC115" s="27"/>
      <c r="HD115" s="27"/>
      <c r="HE115" s="27"/>
      <c r="HF115" s="27"/>
      <c r="HG115" s="27"/>
      <c r="HH115" s="27"/>
      <c r="HI115" s="27"/>
      <c r="HJ115" s="27"/>
      <c r="HK115" s="27"/>
      <c r="HL115" s="27"/>
      <c r="HM115" s="27"/>
      <c r="HN115" s="27"/>
      <c r="HO115" s="27"/>
      <c r="HP115" s="27"/>
      <c r="HQ115" s="27"/>
      <c r="HR115" s="27"/>
      <c r="HS115" s="27"/>
      <c r="HT115" s="27"/>
      <c r="HU115" s="27"/>
      <c r="HV115" s="27"/>
      <c r="HW115" s="27"/>
      <c r="HX115" s="27"/>
      <c r="HY115" s="27"/>
      <c r="HZ115" s="27"/>
      <c r="IA115" s="27"/>
      <c r="IB115" s="27"/>
      <c r="IC115" s="27"/>
      <c r="ID115" s="27"/>
      <c r="IE115" s="27"/>
      <c r="IF115" s="27"/>
      <c r="IG115" s="27"/>
      <c r="IH115" s="27"/>
      <c r="II115" s="27"/>
      <c r="IJ115" s="27"/>
      <c r="IK115" s="27"/>
      <c r="IL115" s="27"/>
      <c r="IM115" s="27"/>
      <c r="IN115" s="27"/>
      <c r="IO115" s="27"/>
      <c r="IP115" s="27"/>
      <c r="IQ115" s="27"/>
      <c r="IR115" s="27"/>
      <c r="IS115" s="27"/>
      <c r="IT115" s="27"/>
      <c r="IU115" s="27"/>
      <c r="IV115" s="27"/>
      <c r="IW115" s="27"/>
      <c r="IX115" s="27"/>
      <c r="IY115" s="27"/>
      <c r="IZ115" s="27"/>
      <c r="JA115" s="27"/>
      <c r="JB115" s="27"/>
      <c r="JC115" s="27"/>
      <c r="JD115" s="27"/>
      <c r="JE115" s="27"/>
      <c r="JF115" s="27"/>
      <c r="JG115" s="27"/>
      <c r="JH115" s="27"/>
      <c r="JI115" s="27"/>
      <c r="JJ115" s="27"/>
      <c r="JK115" s="27"/>
      <c r="JL115" s="27"/>
      <c r="JM115" s="27"/>
      <c r="JN115" s="27"/>
      <c r="JO115" s="27"/>
      <c r="JP115" s="27"/>
      <c r="JQ115" s="27"/>
      <c r="JR115" s="27"/>
      <c r="JS115" s="27"/>
      <c r="JT115" s="27"/>
      <c r="JU115" s="27"/>
      <c r="JV115" s="27"/>
      <c r="JW115" s="27"/>
      <c r="JX115" s="27"/>
      <c r="JY115" s="27"/>
      <c r="JZ115" s="27"/>
      <c r="KA115" s="27"/>
      <c r="KB115" s="27"/>
      <c r="KC115" s="27"/>
      <c r="KD115" s="27"/>
      <c r="KE115" s="27"/>
      <c r="KF115" s="27"/>
      <c r="KG115" s="27"/>
      <c r="KH115" s="27"/>
      <c r="KI115" s="27"/>
      <c r="KJ115" s="27"/>
      <c r="KK115" s="27"/>
      <c r="KL115" s="27"/>
      <c r="KM115" s="27"/>
      <c r="KN115" s="27"/>
      <c r="KO115" s="27"/>
      <c r="KP115" s="27"/>
      <c r="KQ115" s="27"/>
      <c r="KR115" s="27"/>
      <c r="KS115" s="27"/>
      <c r="KT115" s="27"/>
      <c r="KU115" s="27"/>
      <c r="KV115" s="27"/>
      <c r="KW115" s="27"/>
      <c r="KX115" s="27"/>
      <c r="KY115" s="27"/>
      <c r="KZ115" s="27"/>
      <c r="LA115" s="27"/>
      <c r="LB115" s="27"/>
      <c r="LC115" s="27"/>
      <c r="LD115" s="27"/>
      <c r="LE115" s="27"/>
      <c r="LF115" s="27"/>
      <c r="LG115" s="27"/>
      <c r="LH115" s="27"/>
      <c r="LI115" s="27"/>
      <c r="LJ115" s="27"/>
      <c r="LK115" s="27"/>
      <c r="LL115" s="27"/>
      <c r="LM115" s="27"/>
      <c r="LN115" s="27"/>
      <c r="LO115" s="27"/>
      <c r="LP115" s="27"/>
      <c r="LQ115" s="27"/>
      <c r="LR115" s="27"/>
      <c r="LS115" s="27"/>
      <c r="LT115" s="27"/>
      <c r="LU115" s="27"/>
      <c r="LV115" s="27"/>
      <c r="LW115" s="27"/>
      <c r="LX115" s="27"/>
      <c r="LY115" s="27"/>
      <c r="LZ115" s="27"/>
      <c r="MA115" s="27"/>
      <c r="MB115" s="27"/>
      <c r="MC115" s="27"/>
      <c r="MD115" s="27"/>
      <c r="ME115" s="27"/>
      <c r="MF115" s="27"/>
      <c r="MG115" s="27"/>
      <c r="MH115" s="27"/>
      <c r="MI115" s="27"/>
      <c r="MJ115" s="27"/>
      <c r="MK115" s="27"/>
      <c r="ML115" s="27"/>
      <c r="MM115" s="27"/>
      <c r="MN115" s="27"/>
      <c r="MO115" s="27"/>
      <c r="MP115" s="27"/>
      <c r="MQ115" s="27"/>
      <c r="MR115" s="27"/>
      <c r="MS115" s="27"/>
      <c r="MT115" s="27"/>
      <c r="MU115" s="27"/>
      <c r="MV115" s="27"/>
      <c r="MW115" s="27"/>
      <c r="MX115" s="27"/>
      <c r="MY115" s="27"/>
      <c r="MZ115" s="27"/>
      <c r="NA115" s="27"/>
      <c r="NB115" s="27"/>
      <c r="NC115" s="27"/>
      <c r="ND115" s="27"/>
      <c r="NE115" s="27"/>
      <c r="NF115" s="27"/>
      <c r="NG115" s="27"/>
      <c r="NH115" s="27"/>
      <c r="NI115" s="27"/>
      <c r="NJ115" s="27"/>
      <c r="NK115" s="27"/>
      <c r="NL115" s="27"/>
      <c r="NM115" s="27"/>
      <c r="NN115" s="27"/>
      <c r="NO115" s="27"/>
      <c r="NP115" s="27"/>
      <c r="NQ115" s="27"/>
      <c r="NR115" s="27"/>
      <c r="NS115" s="27"/>
      <c r="NT115" s="27"/>
      <c r="NU115" s="27"/>
      <c r="NV115" s="27"/>
      <c r="NW115" s="27"/>
      <c r="NX115" s="27"/>
      <c r="NY115" s="27"/>
      <c r="NZ115" s="27"/>
      <c r="OA115" s="27"/>
      <c r="OB115" s="27"/>
      <c r="OC115" s="27"/>
      <c r="OD115" s="27"/>
      <c r="OE115" s="27"/>
      <c r="OF115" s="27"/>
      <c r="OG115" s="27"/>
      <c r="OH115" s="27"/>
      <c r="OI115" s="27"/>
      <c r="OJ115" s="27"/>
      <c r="OK115" s="27"/>
      <c r="OL115" s="27"/>
      <c r="OM115" s="27"/>
      <c r="ON115" s="27"/>
      <c r="OO115" s="27"/>
      <c r="OP115" s="27"/>
      <c r="OQ115" s="27"/>
      <c r="OR115" s="27"/>
      <c r="OS115" s="27"/>
      <c r="OT115" s="27"/>
      <c r="OU115" s="27"/>
      <c r="OV115" s="27"/>
      <c r="OW115" s="27"/>
      <c r="OX115" s="27"/>
      <c r="OY115" s="27"/>
      <c r="OZ115" s="27"/>
      <c r="PA115" s="27"/>
      <c r="PB115" s="27"/>
      <c r="PC115" s="27"/>
      <c r="PD115" s="27"/>
      <c r="PE115" s="27"/>
      <c r="PF115" s="27"/>
      <c r="PG115" s="27"/>
      <c r="PH115" s="27"/>
      <c r="PI115" s="27"/>
      <c r="PJ115" s="27"/>
      <c r="PK115" s="27"/>
      <c r="PL115" s="27"/>
      <c r="PM115" s="27"/>
      <c r="PN115" s="27"/>
      <c r="PO115" s="27"/>
      <c r="PP115" s="27"/>
      <c r="PQ115" s="27"/>
      <c r="PR115" s="27"/>
      <c r="PS115" s="27"/>
      <c r="PT115" s="27"/>
      <c r="PU115" s="27"/>
      <c r="PV115" s="27"/>
      <c r="PW115" s="27"/>
      <c r="PX115" s="27"/>
      <c r="PY115" s="27"/>
      <c r="PZ115" s="27"/>
      <c r="QA115" s="27"/>
      <c r="QB115" s="27"/>
      <c r="QC115" s="27"/>
      <c r="QD115" s="27"/>
      <c r="QE115" s="27"/>
      <c r="QF115" s="27"/>
      <c r="QG115" s="27"/>
      <c r="QH115" s="27"/>
      <c r="QI115" s="27"/>
      <c r="QJ115" s="27"/>
      <c r="QK115" s="27"/>
      <c r="QL115" s="27"/>
      <c r="QM115" s="27"/>
      <c r="QN115" s="27"/>
      <c r="QO115" s="27"/>
      <c r="QP115" s="27"/>
      <c r="QQ115" s="27"/>
      <c r="QR115" s="27"/>
      <c r="QS115" s="27"/>
      <c r="QT115" s="27"/>
      <c r="QU115" s="27"/>
      <c r="QV115" s="27"/>
      <c r="QW115" s="27"/>
      <c r="QX115" s="27"/>
      <c r="QY115" s="27"/>
      <c r="QZ115" s="27"/>
      <c r="RA115" s="27"/>
      <c r="RB115" s="27"/>
      <c r="RC115" s="27"/>
      <c r="RD115" s="27"/>
      <c r="RE115" s="27"/>
      <c r="RF115" s="27"/>
      <c r="RG115" s="27"/>
      <c r="RH115" s="27"/>
      <c r="RI115" s="27"/>
      <c r="RJ115" s="27"/>
      <c r="RK115" s="27"/>
      <c r="RL115" s="27"/>
      <c r="RM115" s="27"/>
      <c r="RN115" s="27"/>
      <c r="RO115" s="27"/>
      <c r="RP115" s="27"/>
      <c r="RQ115" s="27"/>
      <c r="RR115" s="27"/>
      <c r="RS115" s="27"/>
      <c r="RT115" s="27"/>
      <c r="RU115" s="27"/>
      <c r="RV115" s="27"/>
      <c r="RW115" s="27"/>
      <c r="RX115" s="27"/>
      <c r="RY115" s="27"/>
      <c r="RZ115" s="27"/>
      <c r="SA115" s="27"/>
      <c r="SB115" s="27"/>
      <c r="SC115" s="27"/>
      <c r="SD115" s="27"/>
      <c r="SE115" s="27"/>
      <c r="SF115" s="27"/>
      <c r="SG115" s="27"/>
      <c r="SH115" s="27"/>
      <c r="SI115" s="27"/>
      <c r="SJ115" s="27"/>
      <c r="SK115" s="27"/>
      <c r="SL115" s="27"/>
      <c r="SM115" s="27"/>
      <c r="SN115" s="27"/>
      <c r="SO115" s="27"/>
      <c r="SP115" s="27"/>
      <c r="SQ115" s="27"/>
      <c r="SR115" s="27"/>
      <c r="SS115" s="27"/>
      <c r="ST115" s="27"/>
      <c r="SU115" s="27"/>
      <c r="SV115" s="27"/>
      <c r="SW115" s="27"/>
      <c r="SX115" s="27"/>
      <c r="SY115" s="27"/>
      <c r="SZ115" s="27"/>
      <c r="TA115" s="27"/>
      <c r="TB115" s="27"/>
      <c r="TC115" s="27"/>
      <c r="TD115" s="27"/>
      <c r="TE115" s="27"/>
      <c r="TF115" s="27"/>
      <c r="TG115" s="27"/>
      <c r="TH115" s="27"/>
      <c r="TI115" s="27"/>
      <c r="TJ115" s="27"/>
      <c r="TK115" s="27"/>
      <c r="TL115" s="27"/>
      <c r="TM115" s="27"/>
      <c r="TN115" s="27"/>
      <c r="TO115" s="27"/>
      <c r="TP115" s="27"/>
      <c r="TQ115" s="27"/>
      <c r="TR115" s="27"/>
      <c r="TS115" s="27"/>
      <c r="TT115" s="27"/>
      <c r="TU115" s="27"/>
      <c r="TV115" s="27"/>
      <c r="TW115" s="27"/>
      <c r="TX115" s="27"/>
      <c r="TY115" s="27"/>
      <c r="TZ115" s="27"/>
      <c r="UA115" s="27"/>
      <c r="UB115" s="27"/>
      <c r="UC115" s="27"/>
      <c r="UD115" s="27"/>
    </row>
    <row r="116" spans="1:550" s="17" customFormat="1" ht="24" customHeight="1" x14ac:dyDescent="0.25">
      <c r="A116" s="67">
        <v>9</v>
      </c>
      <c r="B116" s="73" t="s">
        <v>68</v>
      </c>
      <c r="C116" s="81" t="s">
        <v>11</v>
      </c>
      <c r="D116" s="81" t="s">
        <v>7</v>
      </c>
      <c r="E116" s="52">
        <v>0.66500000000000004</v>
      </c>
      <c r="F116" s="67">
        <v>27</v>
      </c>
      <c r="G116" s="82"/>
      <c r="H116" s="82"/>
      <c r="I116" s="53" t="s">
        <v>75</v>
      </c>
      <c r="J116" s="224"/>
      <c r="K116" s="91"/>
      <c r="L116" s="58"/>
      <c r="M116" s="167"/>
    </row>
    <row r="117" spans="1:550" s="7" customFormat="1" ht="36" customHeight="1" x14ac:dyDescent="0.25">
      <c r="A117" s="67">
        <v>10</v>
      </c>
      <c r="B117" s="73" t="s">
        <v>64</v>
      </c>
      <c r="C117" s="81" t="s">
        <v>8</v>
      </c>
      <c r="D117" s="81"/>
      <c r="E117" s="67">
        <v>8</v>
      </c>
      <c r="F117" s="67"/>
      <c r="G117" s="82"/>
      <c r="H117" s="82"/>
      <c r="I117" s="53" t="s">
        <v>75</v>
      </c>
      <c r="J117" s="224"/>
      <c r="K117" s="91"/>
      <c r="L117" s="58"/>
      <c r="M117" s="2"/>
      <c r="N117" s="1"/>
      <c r="O117" s="27"/>
      <c r="P117" s="27"/>
      <c r="Q117" s="27"/>
      <c r="R117" s="27"/>
      <c r="S117" s="27"/>
      <c r="T117" s="27"/>
      <c r="U117" s="27"/>
      <c r="V117" s="27"/>
      <c r="W117" s="27"/>
      <c r="X117" s="27"/>
      <c r="Y117" s="27"/>
      <c r="Z117" s="27"/>
      <c r="AA117" s="27"/>
      <c r="AB117" s="27"/>
      <c r="AC117" s="27"/>
      <c r="AD117" s="27"/>
      <c r="AE117" s="27"/>
      <c r="AF117" s="27"/>
      <c r="AG117" s="27"/>
      <c r="AH117" s="27"/>
      <c r="AI117" s="27"/>
      <c r="AJ117" s="27"/>
      <c r="AK117" s="27"/>
      <c r="AL117" s="27"/>
      <c r="AM117" s="27"/>
      <c r="AN117" s="27"/>
      <c r="AO117" s="27"/>
      <c r="AP117" s="27"/>
      <c r="AQ117" s="27"/>
      <c r="AR117" s="27"/>
      <c r="AS117" s="27"/>
      <c r="AT117" s="27"/>
      <c r="AU117" s="27"/>
      <c r="AV117" s="27"/>
      <c r="AW117" s="27"/>
      <c r="AX117" s="27"/>
      <c r="AY117" s="27"/>
      <c r="AZ117" s="27"/>
      <c r="BA117" s="27"/>
      <c r="BB117" s="27"/>
      <c r="BC117" s="27"/>
      <c r="BD117" s="27"/>
      <c r="BE117" s="27"/>
      <c r="BF117" s="27"/>
      <c r="BG117" s="27"/>
      <c r="BH117" s="27"/>
      <c r="BI117" s="27"/>
      <c r="BJ117" s="27"/>
      <c r="BK117" s="27"/>
      <c r="BL117" s="27"/>
      <c r="BM117" s="27"/>
      <c r="BN117" s="27"/>
      <c r="BO117" s="27"/>
      <c r="BP117" s="27"/>
      <c r="BQ117" s="27"/>
      <c r="BR117" s="27"/>
      <c r="BS117" s="27"/>
      <c r="BT117" s="27"/>
      <c r="BU117" s="27"/>
      <c r="BV117" s="27"/>
      <c r="BW117" s="27"/>
      <c r="BX117" s="27"/>
      <c r="BY117" s="27"/>
      <c r="BZ117" s="27"/>
      <c r="CA117" s="27"/>
      <c r="CB117" s="27"/>
      <c r="CC117" s="27"/>
      <c r="CD117" s="27"/>
      <c r="CE117" s="27"/>
      <c r="CF117" s="27"/>
      <c r="CG117" s="27"/>
      <c r="CH117" s="27"/>
      <c r="CI117" s="27"/>
      <c r="CJ117" s="27"/>
      <c r="CK117" s="27"/>
      <c r="CL117" s="27"/>
      <c r="CM117" s="27"/>
      <c r="CN117" s="27"/>
      <c r="CO117" s="27"/>
      <c r="CP117" s="27"/>
      <c r="CQ117" s="27"/>
      <c r="CR117" s="27"/>
      <c r="CS117" s="27"/>
      <c r="CT117" s="27"/>
      <c r="CU117" s="27"/>
      <c r="CV117" s="27"/>
      <c r="CW117" s="27"/>
      <c r="CX117" s="27"/>
      <c r="CY117" s="27"/>
      <c r="CZ117" s="27"/>
      <c r="DA117" s="27"/>
      <c r="DB117" s="27"/>
      <c r="DC117" s="27"/>
      <c r="DD117" s="27"/>
      <c r="DE117" s="27"/>
      <c r="DF117" s="27"/>
      <c r="DG117" s="27"/>
      <c r="DH117" s="27"/>
      <c r="DI117" s="27"/>
      <c r="DJ117" s="27"/>
      <c r="DK117" s="27"/>
      <c r="DL117" s="27"/>
      <c r="DM117" s="27"/>
      <c r="DN117" s="27"/>
      <c r="DO117" s="27"/>
      <c r="DP117" s="27"/>
      <c r="DQ117" s="27"/>
      <c r="DR117" s="27"/>
      <c r="DS117" s="27"/>
      <c r="DT117" s="27"/>
      <c r="DU117" s="27"/>
      <c r="DV117" s="27"/>
      <c r="DW117" s="27"/>
      <c r="DX117" s="27"/>
      <c r="DY117" s="27"/>
      <c r="DZ117" s="27"/>
      <c r="EA117" s="27"/>
      <c r="EB117" s="27"/>
      <c r="EC117" s="27"/>
      <c r="ED117" s="27"/>
      <c r="EE117" s="27"/>
      <c r="EF117" s="27"/>
      <c r="EG117" s="27"/>
      <c r="EH117" s="27"/>
      <c r="EI117" s="27"/>
      <c r="EJ117" s="27"/>
      <c r="EK117" s="27"/>
      <c r="EL117" s="27"/>
      <c r="EM117" s="27"/>
      <c r="EN117" s="27"/>
      <c r="EO117" s="27"/>
      <c r="EP117" s="27"/>
      <c r="EQ117" s="27"/>
      <c r="ER117" s="27"/>
      <c r="ES117" s="27"/>
      <c r="ET117" s="27"/>
      <c r="EU117" s="27"/>
      <c r="EV117" s="27"/>
      <c r="EW117" s="27"/>
      <c r="EX117" s="27"/>
      <c r="EY117" s="27"/>
      <c r="EZ117" s="27"/>
      <c r="FA117" s="27"/>
      <c r="FB117" s="27"/>
      <c r="FC117" s="27"/>
      <c r="FD117" s="27"/>
      <c r="FE117" s="27"/>
      <c r="FF117" s="27"/>
      <c r="FG117" s="27"/>
      <c r="FH117" s="27"/>
      <c r="FI117" s="27"/>
      <c r="FJ117" s="27"/>
      <c r="FK117" s="27"/>
      <c r="FL117" s="27"/>
      <c r="FM117" s="27"/>
      <c r="FN117" s="27"/>
      <c r="FO117" s="27"/>
      <c r="FP117" s="27"/>
      <c r="FQ117" s="27"/>
      <c r="FR117" s="27"/>
      <c r="FS117" s="27"/>
      <c r="FT117" s="27"/>
      <c r="FU117" s="27"/>
      <c r="FV117" s="27"/>
      <c r="FW117" s="27"/>
      <c r="FX117" s="27"/>
      <c r="FY117" s="27"/>
      <c r="FZ117" s="27"/>
      <c r="GA117" s="27"/>
      <c r="GB117" s="27"/>
      <c r="GC117" s="27"/>
      <c r="GD117" s="27"/>
      <c r="GE117" s="27"/>
      <c r="GF117" s="27"/>
      <c r="GG117" s="27"/>
      <c r="GH117" s="27"/>
      <c r="GI117" s="27"/>
      <c r="GJ117" s="27"/>
      <c r="GK117" s="27"/>
      <c r="GL117" s="27"/>
      <c r="GM117" s="27"/>
      <c r="GN117" s="27"/>
      <c r="GO117" s="27"/>
      <c r="GP117" s="27"/>
      <c r="GQ117" s="27"/>
      <c r="GR117" s="27"/>
      <c r="GS117" s="27"/>
      <c r="GT117" s="27"/>
      <c r="GU117" s="27"/>
      <c r="GV117" s="27"/>
      <c r="GW117" s="27"/>
      <c r="GX117" s="27"/>
      <c r="GY117" s="27"/>
      <c r="GZ117" s="27"/>
      <c r="HA117" s="27"/>
      <c r="HB117" s="27"/>
      <c r="HC117" s="27"/>
      <c r="HD117" s="27"/>
      <c r="HE117" s="27"/>
      <c r="HF117" s="27"/>
      <c r="HG117" s="27"/>
      <c r="HH117" s="27"/>
      <c r="HI117" s="27"/>
      <c r="HJ117" s="27"/>
      <c r="HK117" s="27"/>
      <c r="HL117" s="27"/>
      <c r="HM117" s="27"/>
      <c r="HN117" s="27"/>
      <c r="HO117" s="27"/>
      <c r="HP117" s="27"/>
      <c r="HQ117" s="27"/>
      <c r="HR117" s="27"/>
      <c r="HS117" s="27"/>
      <c r="HT117" s="27"/>
      <c r="HU117" s="27"/>
      <c r="HV117" s="27"/>
      <c r="HW117" s="27"/>
      <c r="HX117" s="27"/>
      <c r="HY117" s="27"/>
      <c r="HZ117" s="27"/>
      <c r="IA117" s="27"/>
      <c r="IB117" s="27"/>
      <c r="IC117" s="27"/>
      <c r="ID117" s="27"/>
      <c r="IE117" s="27"/>
      <c r="IF117" s="27"/>
      <c r="IG117" s="27"/>
      <c r="IH117" s="27"/>
      <c r="II117" s="27"/>
      <c r="IJ117" s="27"/>
      <c r="IK117" s="27"/>
      <c r="IL117" s="27"/>
      <c r="IM117" s="27"/>
      <c r="IN117" s="27"/>
      <c r="IO117" s="27"/>
      <c r="IP117" s="27"/>
      <c r="IQ117" s="27"/>
      <c r="IR117" s="27"/>
      <c r="IS117" s="27"/>
      <c r="IT117" s="27"/>
      <c r="IU117" s="27"/>
      <c r="IV117" s="27"/>
      <c r="IW117" s="27"/>
      <c r="IX117" s="27"/>
      <c r="IY117" s="27"/>
      <c r="IZ117" s="27"/>
      <c r="JA117" s="27"/>
      <c r="JB117" s="27"/>
      <c r="JC117" s="27"/>
      <c r="JD117" s="27"/>
      <c r="JE117" s="27"/>
      <c r="JF117" s="27"/>
      <c r="JG117" s="27"/>
      <c r="JH117" s="27"/>
      <c r="JI117" s="27"/>
      <c r="JJ117" s="27"/>
      <c r="JK117" s="27"/>
      <c r="JL117" s="27"/>
      <c r="JM117" s="27"/>
      <c r="JN117" s="27"/>
      <c r="JO117" s="27"/>
      <c r="JP117" s="27"/>
      <c r="JQ117" s="27"/>
      <c r="JR117" s="27"/>
      <c r="JS117" s="27"/>
      <c r="JT117" s="27"/>
      <c r="JU117" s="27"/>
      <c r="JV117" s="27"/>
      <c r="JW117" s="27"/>
      <c r="JX117" s="27"/>
      <c r="JY117" s="27"/>
      <c r="JZ117" s="27"/>
      <c r="KA117" s="27"/>
      <c r="KB117" s="27"/>
      <c r="KC117" s="27"/>
      <c r="KD117" s="27"/>
      <c r="KE117" s="27"/>
      <c r="KF117" s="27"/>
      <c r="KG117" s="27"/>
      <c r="KH117" s="27"/>
      <c r="KI117" s="27"/>
      <c r="KJ117" s="27"/>
      <c r="KK117" s="27"/>
      <c r="KL117" s="27"/>
      <c r="KM117" s="27"/>
      <c r="KN117" s="27"/>
      <c r="KO117" s="27"/>
      <c r="KP117" s="27"/>
      <c r="KQ117" s="27"/>
      <c r="KR117" s="27"/>
      <c r="KS117" s="27"/>
      <c r="KT117" s="27"/>
      <c r="KU117" s="27"/>
      <c r="KV117" s="27"/>
      <c r="KW117" s="27"/>
      <c r="KX117" s="27"/>
      <c r="KY117" s="27"/>
      <c r="KZ117" s="27"/>
      <c r="LA117" s="27"/>
      <c r="LB117" s="27"/>
      <c r="LC117" s="27"/>
      <c r="LD117" s="27"/>
      <c r="LE117" s="27"/>
      <c r="LF117" s="27"/>
      <c r="LG117" s="27"/>
      <c r="LH117" s="27"/>
      <c r="LI117" s="27"/>
      <c r="LJ117" s="27"/>
      <c r="LK117" s="27"/>
      <c r="LL117" s="27"/>
      <c r="LM117" s="27"/>
      <c r="LN117" s="27"/>
      <c r="LO117" s="27"/>
      <c r="LP117" s="27"/>
      <c r="LQ117" s="27"/>
      <c r="LR117" s="27"/>
      <c r="LS117" s="27"/>
      <c r="LT117" s="27"/>
      <c r="LU117" s="27"/>
      <c r="LV117" s="27"/>
      <c r="LW117" s="27"/>
      <c r="LX117" s="27"/>
      <c r="LY117" s="27"/>
      <c r="LZ117" s="27"/>
      <c r="MA117" s="27"/>
      <c r="MB117" s="27"/>
      <c r="MC117" s="27"/>
      <c r="MD117" s="27"/>
      <c r="ME117" s="27"/>
      <c r="MF117" s="27"/>
      <c r="MG117" s="27"/>
      <c r="MH117" s="27"/>
      <c r="MI117" s="27"/>
      <c r="MJ117" s="27"/>
      <c r="MK117" s="27"/>
      <c r="ML117" s="27"/>
      <c r="MM117" s="27"/>
      <c r="MN117" s="27"/>
      <c r="MO117" s="27"/>
      <c r="MP117" s="27"/>
      <c r="MQ117" s="27"/>
      <c r="MR117" s="27"/>
      <c r="MS117" s="27"/>
      <c r="MT117" s="27"/>
      <c r="MU117" s="27"/>
      <c r="MV117" s="27"/>
      <c r="MW117" s="27"/>
      <c r="MX117" s="27"/>
      <c r="MY117" s="27"/>
      <c r="MZ117" s="27"/>
      <c r="NA117" s="27"/>
      <c r="NB117" s="27"/>
      <c r="NC117" s="27"/>
      <c r="ND117" s="27"/>
      <c r="NE117" s="27"/>
      <c r="NF117" s="27"/>
      <c r="NG117" s="27"/>
      <c r="NH117" s="27"/>
      <c r="NI117" s="27"/>
      <c r="NJ117" s="27"/>
      <c r="NK117" s="27"/>
      <c r="NL117" s="27"/>
      <c r="NM117" s="27"/>
      <c r="NN117" s="27"/>
      <c r="NO117" s="27"/>
      <c r="NP117" s="27"/>
      <c r="NQ117" s="27"/>
      <c r="NR117" s="27"/>
      <c r="NS117" s="27"/>
      <c r="NT117" s="27"/>
      <c r="NU117" s="27"/>
      <c r="NV117" s="27"/>
      <c r="NW117" s="27"/>
      <c r="NX117" s="27"/>
      <c r="NY117" s="27"/>
      <c r="NZ117" s="27"/>
      <c r="OA117" s="27"/>
      <c r="OB117" s="27"/>
      <c r="OC117" s="27"/>
      <c r="OD117" s="27"/>
      <c r="OE117" s="27"/>
      <c r="OF117" s="27"/>
      <c r="OG117" s="27"/>
      <c r="OH117" s="27"/>
      <c r="OI117" s="27"/>
      <c r="OJ117" s="27"/>
      <c r="OK117" s="27"/>
      <c r="OL117" s="27"/>
      <c r="OM117" s="27"/>
      <c r="ON117" s="27"/>
      <c r="OO117" s="27"/>
      <c r="OP117" s="27"/>
      <c r="OQ117" s="27"/>
      <c r="OR117" s="27"/>
      <c r="OS117" s="27"/>
      <c r="OT117" s="27"/>
      <c r="OU117" s="27"/>
      <c r="OV117" s="27"/>
      <c r="OW117" s="27"/>
      <c r="OX117" s="27"/>
      <c r="OY117" s="27"/>
      <c r="OZ117" s="27"/>
      <c r="PA117" s="27"/>
      <c r="PB117" s="27"/>
      <c r="PC117" s="27"/>
      <c r="PD117" s="27"/>
      <c r="PE117" s="27"/>
      <c r="PF117" s="27"/>
      <c r="PG117" s="27"/>
      <c r="PH117" s="27"/>
      <c r="PI117" s="27"/>
      <c r="PJ117" s="27"/>
      <c r="PK117" s="27"/>
      <c r="PL117" s="27"/>
      <c r="PM117" s="27"/>
      <c r="PN117" s="27"/>
      <c r="PO117" s="27"/>
      <c r="PP117" s="27"/>
      <c r="PQ117" s="27"/>
      <c r="PR117" s="27"/>
      <c r="PS117" s="27"/>
      <c r="PT117" s="27"/>
      <c r="PU117" s="27"/>
      <c r="PV117" s="27"/>
      <c r="PW117" s="27"/>
      <c r="PX117" s="27"/>
      <c r="PY117" s="27"/>
      <c r="PZ117" s="27"/>
      <c r="QA117" s="27"/>
      <c r="QB117" s="27"/>
      <c r="QC117" s="27"/>
      <c r="QD117" s="27"/>
      <c r="QE117" s="27"/>
      <c r="QF117" s="27"/>
      <c r="QG117" s="27"/>
      <c r="QH117" s="27"/>
      <c r="QI117" s="27"/>
      <c r="QJ117" s="27"/>
      <c r="QK117" s="27"/>
      <c r="QL117" s="27"/>
      <c r="QM117" s="27"/>
      <c r="QN117" s="27"/>
      <c r="QO117" s="27"/>
      <c r="QP117" s="27"/>
      <c r="QQ117" s="27"/>
      <c r="QR117" s="27"/>
      <c r="QS117" s="27"/>
      <c r="QT117" s="27"/>
      <c r="QU117" s="27"/>
      <c r="QV117" s="27"/>
      <c r="QW117" s="27"/>
      <c r="QX117" s="27"/>
      <c r="QY117" s="27"/>
      <c r="QZ117" s="27"/>
      <c r="RA117" s="27"/>
      <c r="RB117" s="27"/>
      <c r="RC117" s="27"/>
      <c r="RD117" s="27"/>
      <c r="RE117" s="27"/>
      <c r="RF117" s="27"/>
      <c r="RG117" s="27"/>
      <c r="RH117" s="27"/>
      <c r="RI117" s="27"/>
      <c r="RJ117" s="27"/>
      <c r="RK117" s="27"/>
      <c r="RL117" s="27"/>
      <c r="RM117" s="27"/>
      <c r="RN117" s="27"/>
      <c r="RO117" s="27"/>
      <c r="RP117" s="27"/>
      <c r="RQ117" s="27"/>
      <c r="RR117" s="27"/>
      <c r="RS117" s="27"/>
      <c r="RT117" s="27"/>
      <c r="RU117" s="27"/>
      <c r="RV117" s="27"/>
      <c r="RW117" s="27"/>
      <c r="RX117" s="27"/>
      <c r="RY117" s="27"/>
      <c r="RZ117" s="27"/>
      <c r="SA117" s="27"/>
      <c r="SB117" s="27"/>
      <c r="SC117" s="27"/>
      <c r="SD117" s="27"/>
      <c r="SE117" s="27"/>
      <c r="SF117" s="27"/>
      <c r="SG117" s="27"/>
      <c r="SH117" s="27"/>
      <c r="SI117" s="27"/>
      <c r="SJ117" s="27"/>
      <c r="SK117" s="27"/>
      <c r="SL117" s="27"/>
      <c r="SM117" s="27"/>
      <c r="SN117" s="27"/>
      <c r="SO117" s="27"/>
      <c r="SP117" s="27"/>
      <c r="SQ117" s="27"/>
      <c r="SR117" s="27"/>
      <c r="SS117" s="27"/>
      <c r="ST117" s="27"/>
      <c r="SU117" s="27"/>
      <c r="SV117" s="27"/>
      <c r="SW117" s="27"/>
      <c r="SX117" s="27"/>
      <c r="SY117" s="27"/>
      <c r="SZ117" s="27"/>
      <c r="TA117" s="27"/>
      <c r="TB117" s="27"/>
      <c r="TC117" s="27"/>
      <c r="TD117" s="27"/>
      <c r="TE117" s="27"/>
      <c r="TF117" s="27"/>
      <c r="TG117" s="27"/>
      <c r="TH117" s="27"/>
      <c r="TI117" s="27"/>
      <c r="TJ117" s="27"/>
      <c r="TK117" s="27"/>
      <c r="TL117" s="27"/>
      <c r="TM117" s="27"/>
      <c r="TN117" s="27"/>
      <c r="TO117" s="27"/>
      <c r="TP117" s="27"/>
      <c r="TQ117" s="27"/>
      <c r="TR117" s="27"/>
      <c r="TS117" s="27"/>
      <c r="TT117" s="27"/>
      <c r="TU117" s="27"/>
      <c r="TV117" s="27"/>
      <c r="TW117" s="27"/>
      <c r="TX117" s="27"/>
      <c r="TY117" s="27"/>
      <c r="TZ117" s="27"/>
      <c r="UA117" s="27"/>
      <c r="UB117" s="27"/>
      <c r="UC117" s="27"/>
      <c r="UD117" s="27"/>
    </row>
    <row r="118" spans="1:550" s="1" customFormat="1" ht="24" customHeight="1" x14ac:dyDescent="0.25">
      <c r="A118" s="81">
        <v>11</v>
      </c>
      <c r="B118" s="73" t="s">
        <v>65</v>
      </c>
      <c r="C118" s="81" t="s">
        <v>8</v>
      </c>
      <c r="D118" s="81"/>
      <c r="E118" s="67">
        <v>5</v>
      </c>
      <c r="F118" s="67"/>
      <c r="G118" s="82"/>
      <c r="H118" s="82"/>
      <c r="I118" s="53" t="s">
        <v>75</v>
      </c>
      <c r="J118" s="224"/>
      <c r="K118" s="91"/>
      <c r="L118" s="58"/>
      <c r="M118" s="2"/>
    </row>
    <row r="119" spans="1:550" s="17" customFormat="1" ht="24" customHeight="1" x14ac:dyDescent="0.25">
      <c r="A119" s="67">
        <v>12</v>
      </c>
      <c r="B119" s="73" t="s">
        <v>66</v>
      </c>
      <c r="C119" s="81" t="s">
        <v>8</v>
      </c>
      <c r="D119" s="81"/>
      <c r="E119" s="67">
        <v>10</v>
      </c>
      <c r="F119" s="67"/>
      <c r="G119" s="82"/>
      <c r="H119" s="82"/>
      <c r="I119" s="53" t="s">
        <v>75</v>
      </c>
      <c r="J119" s="224"/>
      <c r="K119" s="91"/>
      <c r="L119" s="58"/>
      <c r="M119" s="167"/>
    </row>
    <row r="120" spans="1:550" s="27" customFormat="1" ht="21.75" customHeight="1" x14ac:dyDescent="0.3">
      <c r="A120" s="241" t="s">
        <v>152</v>
      </c>
      <c r="B120" s="241"/>
      <c r="C120" s="88" t="s">
        <v>6</v>
      </c>
      <c r="D120" s="88" t="s">
        <v>7</v>
      </c>
      <c r="E120" s="92">
        <f>E112+E113+E114+E115+E116</f>
        <v>5.2080000000000002</v>
      </c>
      <c r="F120" s="89">
        <f>F112+F113+F114+F115+F116</f>
        <v>76</v>
      </c>
      <c r="G120" s="90"/>
      <c r="H120" s="90"/>
      <c r="I120" s="93"/>
      <c r="J120" s="161"/>
      <c r="K120" s="94"/>
      <c r="L120" s="95"/>
      <c r="M120" s="2"/>
      <c r="N120" s="1"/>
    </row>
    <row r="121" spans="1:550" s="1" customFormat="1" ht="24" customHeight="1" x14ac:dyDescent="0.25">
      <c r="A121" s="226" t="s">
        <v>70</v>
      </c>
      <c r="B121" s="226"/>
      <c r="C121" s="88" t="s">
        <v>6</v>
      </c>
      <c r="D121" s="31" t="s">
        <v>53</v>
      </c>
      <c r="E121" s="92">
        <f>E108+E109+E110+E111</f>
        <v>2.9279999999999999</v>
      </c>
      <c r="F121" s="89">
        <f>F108+F109+F110+F111</f>
        <v>16</v>
      </c>
      <c r="G121" s="90"/>
      <c r="H121" s="90"/>
      <c r="I121" s="93"/>
      <c r="J121" s="161"/>
      <c r="K121" s="94"/>
      <c r="L121" s="95"/>
      <c r="M121" s="2"/>
    </row>
    <row r="122" spans="1:550" s="1" customFormat="1" ht="24" customHeight="1" x14ac:dyDescent="0.25">
      <c r="A122" s="205"/>
      <c r="B122" s="207"/>
      <c r="C122" s="207"/>
      <c r="D122" s="207"/>
      <c r="E122" s="207"/>
      <c r="F122" s="207"/>
      <c r="G122" s="207"/>
      <c r="H122" s="207"/>
      <c r="I122" s="207"/>
      <c r="J122" s="207"/>
      <c r="K122" s="207"/>
      <c r="L122" s="207"/>
      <c r="M122" s="2"/>
    </row>
    <row r="123" spans="1:550" s="17" customFormat="1" ht="18" customHeight="1" x14ac:dyDescent="0.25">
      <c r="A123" s="217" t="s">
        <v>132</v>
      </c>
      <c r="B123" s="217"/>
      <c r="C123" s="217"/>
      <c r="D123" s="217"/>
      <c r="E123" s="217"/>
      <c r="F123" s="217"/>
      <c r="G123" s="217"/>
      <c r="H123" s="217"/>
      <c r="I123" s="217"/>
      <c r="J123" s="217"/>
      <c r="K123" s="217"/>
      <c r="L123" s="217"/>
      <c r="M123" s="167"/>
    </row>
    <row r="124" spans="1:550" s="7" customFormat="1" ht="25.5" customHeight="1" x14ac:dyDescent="0.3">
      <c r="A124" s="81">
        <v>1</v>
      </c>
      <c r="B124" s="206" t="s">
        <v>92</v>
      </c>
      <c r="C124" s="81" t="s">
        <v>8</v>
      </c>
      <c r="D124" s="81">
        <v>1</v>
      </c>
      <c r="E124" s="96"/>
      <c r="F124" s="159"/>
      <c r="G124" s="97"/>
      <c r="H124" s="97"/>
      <c r="I124" s="53" t="s">
        <v>75</v>
      </c>
      <c r="J124" s="224" t="s">
        <v>149</v>
      </c>
      <c r="K124" s="53"/>
      <c r="L124" s="98" t="s">
        <v>93</v>
      </c>
      <c r="M124" s="2"/>
      <c r="N124" s="1"/>
      <c r="O124" s="27"/>
      <c r="P124" s="27"/>
      <c r="Q124" s="27"/>
      <c r="R124" s="27"/>
      <c r="S124" s="27"/>
      <c r="T124" s="27"/>
      <c r="U124" s="27"/>
      <c r="V124" s="27"/>
      <c r="W124" s="27"/>
      <c r="X124" s="27"/>
      <c r="Y124" s="27"/>
      <c r="Z124" s="27"/>
      <c r="AA124" s="27"/>
      <c r="AB124" s="27"/>
      <c r="AC124" s="27"/>
      <c r="AD124" s="27"/>
      <c r="AE124" s="27"/>
      <c r="AF124" s="27"/>
      <c r="AG124" s="27"/>
      <c r="AH124" s="27"/>
      <c r="AI124" s="27"/>
      <c r="AJ124" s="27"/>
      <c r="AK124" s="27"/>
      <c r="AL124" s="27"/>
      <c r="AM124" s="27"/>
      <c r="AN124" s="27"/>
      <c r="AO124" s="27"/>
      <c r="AP124" s="27"/>
      <c r="AQ124" s="27"/>
      <c r="AR124" s="27"/>
      <c r="AS124" s="27"/>
      <c r="AT124" s="27"/>
      <c r="AU124" s="27"/>
      <c r="AV124" s="27"/>
      <c r="AW124" s="27"/>
      <c r="AX124" s="27"/>
      <c r="AY124" s="27"/>
      <c r="AZ124" s="27"/>
      <c r="BA124" s="27"/>
      <c r="BB124" s="27"/>
      <c r="BC124" s="27"/>
      <c r="BD124" s="27"/>
      <c r="BE124" s="27"/>
      <c r="BF124" s="27"/>
      <c r="BG124" s="27"/>
      <c r="BH124" s="27"/>
      <c r="BI124" s="27"/>
      <c r="BJ124" s="27"/>
      <c r="BK124" s="27"/>
      <c r="BL124" s="27"/>
      <c r="BM124" s="27"/>
      <c r="BN124" s="27"/>
      <c r="BO124" s="27"/>
      <c r="BP124" s="27"/>
      <c r="BQ124" s="27"/>
      <c r="BR124" s="27"/>
      <c r="BS124" s="27"/>
      <c r="BT124" s="27"/>
      <c r="BU124" s="27"/>
      <c r="BV124" s="27"/>
      <c r="BW124" s="27"/>
      <c r="BX124" s="27"/>
      <c r="BY124" s="27"/>
      <c r="BZ124" s="27"/>
      <c r="CA124" s="27"/>
      <c r="CB124" s="27"/>
      <c r="CC124" s="27"/>
      <c r="CD124" s="27"/>
      <c r="CE124" s="27"/>
      <c r="CF124" s="27"/>
      <c r="CG124" s="27"/>
      <c r="CH124" s="27"/>
      <c r="CI124" s="27"/>
      <c r="CJ124" s="27"/>
      <c r="CK124" s="27"/>
      <c r="CL124" s="27"/>
      <c r="CM124" s="27"/>
      <c r="CN124" s="27"/>
      <c r="CO124" s="27"/>
      <c r="CP124" s="27"/>
      <c r="CQ124" s="27"/>
      <c r="CR124" s="27"/>
      <c r="CS124" s="27"/>
      <c r="CT124" s="27"/>
      <c r="CU124" s="27"/>
      <c r="CV124" s="27"/>
      <c r="CW124" s="27"/>
      <c r="CX124" s="27"/>
      <c r="CY124" s="27"/>
      <c r="CZ124" s="27"/>
      <c r="DA124" s="27"/>
      <c r="DB124" s="27"/>
      <c r="DC124" s="27"/>
      <c r="DD124" s="27"/>
      <c r="DE124" s="27"/>
      <c r="DF124" s="27"/>
      <c r="DG124" s="27"/>
      <c r="DH124" s="27"/>
      <c r="DI124" s="27"/>
      <c r="DJ124" s="27"/>
      <c r="DK124" s="27"/>
      <c r="DL124" s="27"/>
      <c r="DM124" s="27"/>
      <c r="DN124" s="27"/>
      <c r="DO124" s="27"/>
      <c r="DP124" s="27"/>
      <c r="DQ124" s="27"/>
      <c r="DR124" s="27"/>
      <c r="DS124" s="27"/>
      <c r="DT124" s="27"/>
      <c r="DU124" s="27"/>
      <c r="DV124" s="27"/>
      <c r="DW124" s="27"/>
      <c r="DX124" s="27"/>
      <c r="DY124" s="27"/>
      <c r="DZ124" s="27"/>
      <c r="EA124" s="27"/>
      <c r="EB124" s="27"/>
      <c r="EC124" s="27"/>
      <c r="ED124" s="27"/>
      <c r="EE124" s="27"/>
      <c r="EF124" s="27"/>
      <c r="EG124" s="27"/>
      <c r="EH124" s="27"/>
      <c r="EI124" s="27"/>
      <c r="EJ124" s="27"/>
      <c r="EK124" s="27"/>
      <c r="EL124" s="27"/>
      <c r="EM124" s="27"/>
      <c r="EN124" s="27"/>
      <c r="EO124" s="27"/>
      <c r="EP124" s="27"/>
      <c r="EQ124" s="27"/>
      <c r="ER124" s="27"/>
      <c r="ES124" s="27"/>
      <c r="ET124" s="27"/>
      <c r="EU124" s="27"/>
      <c r="EV124" s="27"/>
      <c r="EW124" s="27"/>
      <c r="EX124" s="27"/>
      <c r="EY124" s="27"/>
      <c r="EZ124" s="27"/>
      <c r="FA124" s="27"/>
      <c r="FB124" s="27"/>
      <c r="FC124" s="27"/>
      <c r="FD124" s="27"/>
      <c r="FE124" s="27"/>
      <c r="FF124" s="27"/>
      <c r="FG124" s="27"/>
      <c r="FH124" s="27"/>
      <c r="FI124" s="27"/>
      <c r="FJ124" s="27"/>
      <c r="FK124" s="27"/>
      <c r="FL124" s="27"/>
      <c r="FM124" s="27"/>
      <c r="FN124" s="27"/>
      <c r="FO124" s="27"/>
      <c r="FP124" s="27"/>
      <c r="FQ124" s="27"/>
      <c r="FR124" s="27"/>
      <c r="FS124" s="27"/>
      <c r="FT124" s="27"/>
      <c r="FU124" s="27"/>
      <c r="FV124" s="27"/>
      <c r="FW124" s="27"/>
      <c r="FX124" s="27"/>
      <c r="FY124" s="27"/>
      <c r="FZ124" s="27"/>
      <c r="GA124" s="27"/>
      <c r="GB124" s="27"/>
      <c r="GC124" s="27"/>
      <c r="GD124" s="27"/>
      <c r="GE124" s="27"/>
      <c r="GF124" s="27"/>
      <c r="GG124" s="27"/>
      <c r="GH124" s="27"/>
      <c r="GI124" s="27"/>
      <c r="GJ124" s="27"/>
      <c r="GK124" s="27"/>
      <c r="GL124" s="27"/>
      <c r="GM124" s="27"/>
      <c r="GN124" s="27"/>
      <c r="GO124" s="27"/>
      <c r="GP124" s="27"/>
      <c r="GQ124" s="27"/>
      <c r="GR124" s="27"/>
      <c r="GS124" s="27"/>
      <c r="GT124" s="27"/>
      <c r="GU124" s="27"/>
      <c r="GV124" s="27"/>
      <c r="GW124" s="27"/>
      <c r="GX124" s="27"/>
      <c r="GY124" s="27"/>
      <c r="GZ124" s="27"/>
      <c r="HA124" s="27"/>
      <c r="HB124" s="27"/>
      <c r="HC124" s="27"/>
      <c r="HD124" s="27"/>
      <c r="HE124" s="27"/>
      <c r="HF124" s="27"/>
      <c r="HG124" s="27"/>
      <c r="HH124" s="27"/>
      <c r="HI124" s="27"/>
      <c r="HJ124" s="27"/>
      <c r="HK124" s="27"/>
      <c r="HL124" s="27"/>
      <c r="HM124" s="27"/>
      <c r="HN124" s="27"/>
      <c r="HO124" s="27"/>
      <c r="HP124" s="27"/>
      <c r="HQ124" s="27"/>
      <c r="HR124" s="27"/>
      <c r="HS124" s="27"/>
      <c r="HT124" s="27"/>
      <c r="HU124" s="27"/>
      <c r="HV124" s="27"/>
      <c r="HW124" s="27"/>
      <c r="HX124" s="27"/>
      <c r="HY124" s="27"/>
      <c r="HZ124" s="27"/>
      <c r="IA124" s="27"/>
      <c r="IB124" s="27"/>
      <c r="IC124" s="27"/>
      <c r="ID124" s="27"/>
      <c r="IE124" s="27"/>
      <c r="IF124" s="27"/>
      <c r="IG124" s="27"/>
      <c r="IH124" s="27"/>
      <c r="II124" s="27"/>
      <c r="IJ124" s="27"/>
      <c r="IK124" s="27"/>
      <c r="IL124" s="27"/>
      <c r="IM124" s="27"/>
      <c r="IN124" s="27"/>
      <c r="IO124" s="27"/>
      <c r="IP124" s="27"/>
      <c r="IQ124" s="27"/>
      <c r="IR124" s="27"/>
      <c r="IS124" s="27"/>
      <c r="IT124" s="27"/>
      <c r="IU124" s="27"/>
      <c r="IV124" s="27"/>
      <c r="IW124" s="27"/>
      <c r="IX124" s="27"/>
      <c r="IY124" s="27"/>
      <c r="IZ124" s="27"/>
      <c r="JA124" s="27"/>
      <c r="JB124" s="27"/>
      <c r="JC124" s="27"/>
      <c r="JD124" s="27"/>
      <c r="JE124" s="27"/>
      <c r="JF124" s="27"/>
      <c r="JG124" s="27"/>
      <c r="JH124" s="27"/>
      <c r="JI124" s="27"/>
      <c r="JJ124" s="27"/>
      <c r="JK124" s="27"/>
      <c r="JL124" s="27"/>
      <c r="JM124" s="27"/>
      <c r="JN124" s="27"/>
      <c r="JO124" s="27"/>
      <c r="JP124" s="27"/>
      <c r="JQ124" s="27"/>
      <c r="JR124" s="27"/>
      <c r="JS124" s="27"/>
      <c r="JT124" s="27"/>
      <c r="JU124" s="27"/>
      <c r="JV124" s="27"/>
      <c r="JW124" s="27"/>
      <c r="JX124" s="27"/>
      <c r="JY124" s="27"/>
      <c r="JZ124" s="27"/>
      <c r="KA124" s="27"/>
      <c r="KB124" s="27"/>
      <c r="KC124" s="27"/>
      <c r="KD124" s="27"/>
      <c r="KE124" s="27"/>
      <c r="KF124" s="27"/>
      <c r="KG124" s="27"/>
      <c r="KH124" s="27"/>
      <c r="KI124" s="27"/>
      <c r="KJ124" s="27"/>
      <c r="KK124" s="27"/>
      <c r="KL124" s="27"/>
      <c r="KM124" s="27"/>
      <c r="KN124" s="27"/>
      <c r="KO124" s="27"/>
      <c r="KP124" s="27"/>
      <c r="KQ124" s="27"/>
      <c r="KR124" s="27"/>
      <c r="KS124" s="27"/>
      <c r="KT124" s="27"/>
      <c r="KU124" s="27"/>
      <c r="KV124" s="27"/>
      <c r="KW124" s="27"/>
      <c r="KX124" s="27"/>
      <c r="KY124" s="27"/>
      <c r="KZ124" s="27"/>
      <c r="LA124" s="27"/>
      <c r="LB124" s="27"/>
      <c r="LC124" s="27"/>
      <c r="LD124" s="27"/>
      <c r="LE124" s="27"/>
      <c r="LF124" s="27"/>
      <c r="LG124" s="27"/>
      <c r="LH124" s="27"/>
      <c r="LI124" s="27"/>
      <c r="LJ124" s="27"/>
      <c r="LK124" s="27"/>
      <c r="LL124" s="27"/>
      <c r="LM124" s="27"/>
      <c r="LN124" s="27"/>
      <c r="LO124" s="27"/>
      <c r="LP124" s="27"/>
      <c r="LQ124" s="27"/>
      <c r="LR124" s="27"/>
      <c r="LS124" s="27"/>
      <c r="LT124" s="27"/>
      <c r="LU124" s="27"/>
      <c r="LV124" s="27"/>
      <c r="LW124" s="27"/>
      <c r="LX124" s="27"/>
      <c r="LY124" s="27"/>
      <c r="LZ124" s="27"/>
      <c r="MA124" s="27"/>
      <c r="MB124" s="27"/>
      <c r="MC124" s="27"/>
      <c r="MD124" s="27"/>
      <c r="ME124" s="27"/>
      <c r="MF124" s="27"/>
      <c r="MG124" s="27"/>
      <c r="MH124" s="27"/>
      <c r="MI124" s="27"/>
      <c r="MJ124" s="27"/>
      <c r="MK124" s="27"/>
      <c r="ML124" s="27"/>
      <c r="MM124" s="27"/>
      <c r="MN124" s="27"/>
      <c r="MO124" s="27"/>
      <c r="MP124" s="27"/>
      <c r="MQ124" s="27"/>
      <c r="MR124" s="27"/>
      <c r="MS124" s="27"/>
      <c r="MT124" s="27"/>
      <c r="MU124" s="27"/>
      <c r="MV124" s="27"/>
      <c r="MW124" s="27"/>
      <c r="MX124" s="27"/>
      <c r="MY124" s="27"/>
      <c r="MZ124" s="27"/>
      <c r="NA124" s="27"/>
      <c r="NB124" s="27"/>
      <c r="NC124" s="27"/>
      <c r="ND124" s="27"/>
      <c r="NE124" s="27"/>
      <c r="NF124" s="27"/>
      <c r="NG124" s="27"/>
      <c r="NH124" s="27"/>
      <c r="NI124" s="27"/>
      <c r="NJ124" s="27"/>
      <c r="NK124" s="27"/>
      <c r="NL124" s="27"/>
      <c r="NM124" s="27"/>
      <c r="NN124" s="27"/>
      <c r="NO124" s="27"/>
      <c r="NP124" s="27"/>
      <c r="NQ124" s="27"/>
      <c r="NR124" s="27"/>
      <c r="NS124" s="27"/>
      <c r="NT124" s="27"/>
      <c r="NU124" s="27"/>
      <c r="NV124" s="27"/>
      <c r="NW124" s="27"/>
      <c r="NX124" s="27"/>
      <c r="NY124" s="27"/>
      <c r="NZ124" s="27"/>
      <c r="OA124" s="27"/>
      <c r="OB124" s="27"/>
      <c r="OC124" s="27"/>
      <c r="OD124" s="27"/>
      <c r="OE124" s="27"/>
      <c r="OF124" s="27"/>
      <c r="OG124" s="27"/>
      <c r="OH124" s="27"/>
      <c r="OI124" s="27"/>
      <c r="OJ124" s="27"/>
      <c r="OK124" s="27"/>
      <c r="OL124" s="27"/>
      <c r="OM124" s="27"/>
      <c r="ON124" s="27"/>
      <c r="OO124" s="27"/>
      <c r="OP124" s="27"/>
      <c r="OQ124" s="27"/>
      <c r="OR124" s="27"/>
      <c r="OS124" s="27"/>
      <c r="OT124" s="27"/>
      <c r="OU124" s="27"/>
      <c r="OV124" s="27"/>
      <c r="OW124" s="27"/>
      <c r="OX124" s="27"/>
      <c r="OY124" s="27"/>
      <c r="OZ124" s="27"/>
      <c r="PA124" s="27"/>
      <c r="PB124" s="27"/>
      <c r="PC124" s="27"/>
      <c r="PD124" s="27"/>
      <c r="PE124" s="27"/>
      <c r="PF124" s="27"/>
      <c r="PG124" s="27"/>
      <c r="PH124" s="27"/>
      <c r="PI124" s="27"/>
      <c r="PJ124" s="27"/>
      <c r="PK124" s="27"/>
      <c r="PL124" s="27"/>
      <c r="PM124" s="27"/>
      <c r="PN124" s="27"/>
      <c r="PO124" s="27"/>
      <c r="PP124" s="27"/>
      <c r="PQ124" s="27"/>
      <c r="PR124" s="27"/>
      <c r="PS124" s="27"/>
      <c r="PT124" s="27"/>
      <c r="PU124" s="27"/>
      <c r="PV124" s="27"/>
      <c r="PW124" s="27"/>
      <c r="PX124" s="27"/>
      <c r="PY124" s="27"/>
      <c r="PZ124" s="27"/>
      <c r="QA124" s="27"/>
      <c r="QB124" s="27"/>
      <c r="QC124" s="27"/>
      <c r="QD124" s="27"/>
      <c r="QE124" s="27"/>
      <c r="QF124" s="27"/>
      <c r="QG124" s="27"/>
      <c r="QH124" s="27"/>
      <c r="QI124" s="27"/>
      <c r="QJ124" s="27"/>
      <c r="QK124" s="27"/>
      <c r="QL124" s="27"/>
      <c r="QM124" s="27"/>
      <c r="QN124" s="27"/>
      <c r="QO124" s="27"/>
      <c r="QP124" s="27"/>
      <c r="QQ124" s="27"/>
      <c r="QR124" s="27"/>
      <c r="QS124" s="27"/>
      <c r="QT124" s="27"/>
      <c r="QU124" s="27"/>
      <c r="QV124" s="27"/>
      <c r="QW124" s="27"/>
      <c r="QX124" s="27"/>
      <c r="QY124" s="27"/>
      <c r="QZ124" s="27"/>
      <c r="RA124" s="27"/>
      <c r="RB124" s="27"/>
      <c r="RC124" s="27"/>
      <c r="RD124" s="27"/>
      <c r="RE124" s="27"/>
      <c r="RF124" s="27"/>
      <c r="RG124" s="27"/>
      <c r="RH124" s="27"/>
      <c r="RI124" s="27"/>
      <c r="RJ124" s="27"/>
      <c r="RK124" s="27"/>
      <c r="RL124" s="27"/>
      <c r="RM124" s="27"/>
      <c r="RN124" s="27"/>
      <c r="RO124" s="27"/>
      <c r="RP124" s="27"/>
      <c r="RQ124" s="27"/>
      <c r="RR124" s="27"/>
      <c r="RS124" s="27"/>
      <c r="RT124" s="27"/>
      <c r="RU124" s="27"/>
      <c r="RV124" s="27"/>
      <c r="RW124" s="27"/>
      <c r="RX124" s="27"/>
      <c r="RY124" s="27"/>
      <c r="RZ124" s="27"/>
      <c r="SA124" s="27"/>
      <c r="SB124" s="27"/>
      <c r="SC124" s="27"/>
      <c r="SD124" s="27"/>
      <c r="SE124" s="27"/>
      <c r="SF124" s="27"/>
      <c r="SG124" s="27"/>
      <c r="SH124" s="27"/>
      <c r="SI124" s="27"/>
      <c r="SJ124" s="27"/>
      <c r="SK124" s="27"/>
      <c r="SL124" s="27"/>
      <c r="SM124" s="27"/>
      <c r="SN124" s="27"/>
      <c r="SO124" s="27"/>
      <c r="SP124" s="27"/>
      <c r="SQ124" s="27"/>
      <c r="SR124" s="27"/>
      <c r="SS124" s="27"/>
      <c r="ST124" s="27"/>
      <c r="SU124" s="27"/>
      <c r="SV124" s="27"/>
      <c r="SW124" s="27"/>
      <c r="SX124" s="27"/>
      <c r="SY124" s="27"/>
      <c r="SZ124" s="27"/>
      <c r="TA124" s="27"/>
      <c r="TB124" s="27"/>
      <c r="TC124" s="27"/>
      <c r="TD124" s="27"/>
      <c r="TE124" s="27"/>
      <c r="TF124" s="27"/>
      <c r="TG124" s="27"/>
      <c r="TH124" s="27"/>
      <c r="TI124" s="27"/>
      <c r="TJ124" s="27"/>
      <c r="TK124" s="27"/>
      <c r="TL124" s="27"/>
      <c r="TM124" s="27"/>
      <c r="TN124" s="27"/>
      <c r="TO124" s="27"/>
      <c r="TP124" s="27"/>
      <c r="TQ124" s="27"/>
      <c r="TR124" s="27"/>
      <c r="TS124" s="27"/>
      <c r="TT124" s="27"/>
      <c r="TU124" s="27"/>
      <c r="TV124" s="27"/>
      <c r="TW124" s="27"/>
      <c r="TX124" s="27"/>
      <c r="TY124" s="27"/>
      <c r="TZ124" s="27"/>
      <c r="UA124" s="27"/>
      <c r="UB124" s="27"/>
      <c r="UC124" s="27"/>
      <c r="UD124" s="27"/>
    </row>
    <row r="125" spans="1:550" s="7" customFormat="1" ht="26.25" customHeight="1" x14ac:dyDescent="0.25">
      <c r="A125" s="81">
        <v>2</v>
      </c>
      <c r="B125" s="73" t="s">
        <v>83</v>
      </c>
      <c r="C125" s="81" t="s">
        <v>8</v>
      </c>
      <c r="D125" s="81">
        <v>24</v>
      </c>
      <c r="E125" s="159"/>
      <c r="F125" s="159"/>
      <c r="G125" s="97"/>
      <c r="H125" s="97"/>
      <c r="I125" s="53" t="s">
        <v>75</v>
      </c>
      <c r="J125" s="224"/>
      <c r="K125" s="53"/>
      <c r="L125" s="98" t="s">
        <v>93</v>
      </c>
      <c r="M125" s="2"/>
      <c r="N125" s="1"/>
      <c r="O125" s="27"/>
      <c r="P125" s="27"/>
      <c r="Q125" s="27"/>
      <c r="R125" s="27"/>
      <c r="S125" s="27"/>
      <c r="T125" s="27"/>
      <c r="U125" s="27"/>
      <c r="V125" s="27"/>
      <c r="W125" s="27"/>
      <c r="X125" s="27"/>
      <c r="Y125" s="27"/>
      <c r="Z125" s="27"/>
      <c r="AA125" s="27"/>
      <c r="AB125" s="27"/>
      <c r="AC125" s="27"/>
      <c r="AD125" s="27"/>
      <c r="AE125" s="27"/>
      <c r="AF125" s="27"/>
      <c r="AG125" s="27"/>
      <c r="AH125" s="27"/>
      <c r="AI125" s="27"/>
      <c r="AJ125" s="27"/>
      <c r="AK125" s="27"/>
      <c r="AL125" s="27"/>
      <c r="AM125" s="27"/>
      <c r="AN125" s="27"/>
      <c r="AO125" s="27"/>
      <c r="AP125" s="27"/>
      <c r="AQ125" s="27"/>
      <c r="AR125" s="27"/>
      <c r="AS125" s="27"/>
      <c r="AT125" s="27"/>
      <c r="AU125" s="27"/>
      <c r="AV125" s="27"/>
      <c r="AW125" s="27"/>
      <c r="AX125" s="27"/>
      <c r="AY125" s="27"/>
      <c r="AZ125" s="27"/>
      <c r="BA125" s="27"/>
      <c r="BB125" s="27"/>
      <c r="BC125" s="27"/>
      <c r="BD125" s="27"/>
      <c r="BE125" s="27"/>
      <c r="BF125" s="27"/>
      <c r="BG125" s="27"/>
      <c r="BH125" s="27"/>
      <c r="BI125" s="27"/>
      <c r="BJ125" s="27"/>
      <c r="BK125" s="27"/>
      <c r="BL125" s="27"/>
      <c r="BM125" s="27"/>
      <c r="BN125" s="27"/>
      <c r="BO125" s="27"/>
      <c r="BP125" s="27"/>
      <c r="BQ125" s="27"/>
      <c r="BR125" s="27"/>
      <c r="BS125" s="27"/>
      <c r="BT125" s="27"/>
      <c r="BU125" s="27"/>
      <c r="BV125" s="27"/>
      <c r="BW125" s="27"/>
      <c r="BX125" s="27"/>
      <c r="BY125" s="27"/>
      <c r="BZ125" s="27"/>
      <c r="CA125" s="27"/>
      <c r="CB125" s="27"/>
      <c r="CC125" s="27"/>
      <c r="CD125" s="27"/>
      <c r="CE125" s="27"/>
      <c r="CF125" s="27"/>
      <c r="CG125" s="27"/>
      <c r="CH125" s="27"/>
      <c r="CI125" s="27"/>
      <c r="CJ125" s="27"/>
      <c r="CK125" s="27"/>
      <c r="CL125" s="27"/>
      <c r="CM125" s="27"/>
      <c r="CN125" s="27"/>
      <c r="CO125" s="27"/>
      <c r="CP125" s="27"/>
      <c r="CQ125" s="27"/>
      <c r="CR125" s="27"/>
      <c r="CS125" s="27"/>
      <c r="CT125" s="27"/>
      <c r="CU125" s="27"/>
      <c r="CV125" s="27"/>
      <c r="CW125" s="27"/>
      <c r="CX125" s="27"/>
      <c r="CY125" s="27"/>
      <c r="CZ125" s="27"/>
      <c r="DA125" s="27"/>
      <c r="DB125" s="27"/>
      <c r="DC125" s="27"/>
      <c r="DD125" s="27"/>
      <c r="DE125" s="27"/>
      <c r="DF125" s="27"/>
      <c r="DG125" s="27"/>
      <c r="DH125" s="27"/>
      <c r="DI125" s="27"/>
      <c r="DJ125" s="27"/>
      <c r="DK125" s="27"/>
      <c r="DL125" s="27"/>
      <c r="DM125" s="27"/>
      <c r="DN125" s="27"/>
      <c r="DO125" s="27"/>
      <c r="DP125" s="27"/>
      <c r="DQ125" s="27"/>
      <c r="DR125" s="27"/>
      <c r="DS125" s="27"/>
      <c r="DT125" s="27"/>
      <c r="DU125" s="27"/>
      <c r="DV125" s="27"/>
      <c r="DW125" s="27"/>
      <c r="DX125" s="27"/>
      <c r="DY125" s="27"/>
      <c r="DZ125" s="27"/>
      <c r="EA125" s="27"/>
      <c r="EB125" s="27"/>
      <c r="EC125" s="27"/>
      <c r="ED125" s="27"/>
      <c r="EE125" s="27"/>
      <c r="EF125" s="27"/>
      <c r="EG125" s="27"/>
      <c r="EH125" s="27"/>
      <c r="EI125" s="27"/>
      <c r="EJ125" s="27"/>
      <c r="EK125" s="27"/>
      <c r="EL125" s="27"/>
      <c r="EM125" s="27"/>
      <c r="EN125" s="27"/>
      <c r="EO125" s="27"/>
      <c r="EP125" s="27"/>
      <c r="EQ125" s="27"/>
      <c r="ER125" s="27"/>
      <c r="ES125" s="27"/>
      <c r="ET125" s="27"/>
      <c r="EU125" s="27"/>
      <c r="EV125" s="27"/>
      <c r="EW125" s="27"/>
      <c r="EX125" s="27"/>
      <c r="EY125" s="27"/>
      <c r="EZ125" s="27"/>
      <c r="FA125" s="27"/>
      <c r="FB125" s="27"/>
      <c r="FC125" s="27"/>
      <c r="FD125" s="27"/>
      <c r="FE125" s="27"/>
      <c r="FF125" s="27"/>
      <c r="FG125" s="27"/>
      <c r="FH125" s="27"/>
      <c r="FI125" s="27"/>
      <c r="FJ125" s="27"/>
      <c r="FK125" s="27"/>
      <c r="FL125" s="27"/>
      <c r="FM125" s="27"/>
      <c r="FN125" s="27"/>
      <c r="FO125" s="27"/>
      <c r="FP125" s="27"/>
      <c r="FQ125" s="27"/>
      <c r="FR125" s="27"/>
      <c r="FS125" s="27"/>
      <c r="FT125" s="27"/>
      <c r="FU125" s="27"/>
      <c r="FV125" s="27"/>
      <c r="FW125" s="27"/>
      <c r="FX125" s="27"/>
      <c r="FY125" s="27"/>
      <c r="FZ125" s="27"/>
      <c r="GA125" s="27"/>
      <c r="GB125" s="27"/>
      <c r="GC125" s="27"/>
      <c r="GD125" s="27"/>
      <c r="GE125" s="27"/>
      <c r="GF125" s="27"/>
      <c r="GG125" s="27"/>
      <c r="GH125" s="27"/>
      <c r="GI125" s="27"/>
      <c r="GJ125" s="27"/>
      <c r="GK125" s="27"/>
      <c r="GL125" s="27"/>
      <c r="GM125" s="27"/>
      <c r="GN125" s="27"/>
      <c r="GO125" s="27"/>
      <c r="GP125" s="27"/>
      <c r="GQ125" s="27"/>
      <c r="GR125" s="27"/>
      <c r="GS125" s="27"/>
      <c r="GT125" s="27"/>
      <c r="GU125" s="27"/>
      <c r="GV125" s="27"/>
      <c r="GW125" s="27"/>
      <c r="GX125" s="27"/>
      <c r="GY125" s="27"/>
      <c r="GZ125" s="27"/>
      <c r="HA125" s="27"/>
      <c r="HB125" s="27"/>
      <c r="HC125" s="27"/>
      <c r="HD125" s="27"/>
      <c r="HE125" s="27"/>
      <c r="HF125" s="27"/>
      <c r="HG125" s="27"/>
      <c r="HH125" s="27"/>
      <c r="HI125" s="27"/>
      <c r="HJ125" s="27"/>
      <c r="HK125" s="27"/>
      <c r="HL125" s="27"/>
      <c r="HM125" s="27"/>
      <c r="HN125" s="27"/>
      <c r="HO125" s="27"/>
      <c r="HP125" s="27"/>
      <c r="HQ125" s="27"/>
      <c r="HR125" s="27"/>
      <c r="HS125" s="27"/>
      <c r="HT125" s="27"/>
      <c r="HU125" s="27"/>
      <c r="HV125" s="27"/>
      <c r="HW125" s="27"/>
      <c r="HX125" s="27"/>
      <c r="HY125" s="27"/>
      <c r="HZ125" s="27"/>
      <c r="IA125" s="27"/>
      <c r="IB125" s="27"/>
      <c r="IC125" s="27"/>
      <c r="ID125" s="27"/>
      <c r="IE125" s="27"/>
      <c r="IF125" s="27"/>
      <c r="IG125" s="27"/>
      <c r="IH125" s="27"/>
      <c r="II125" s="27"/>
      <c r="IJ125" s="27"/>
      <c r="IK125" s="27"/>
      <c r="IL125" s="27"/>
      <c r="IM125" s="27"/>
      <c r="IN125" s="27"/>
      <c r="IO125" s="27"/>
      <c r="IP125" s="27"/>
      <c r="IQ125" s="27"/>
      <c r="IR125" s="27"/>
      <c r="IS125" s="27"/>
      <c r="IT125" s="27"/>
      <c r="IU125" s="27"/>
      <c r="IV125" s="27"/>
      <c r="IW125" s="27"/>
      <c r="IX125" s="27"/>
      <c r="IY125" s="27"/>
      <c r="IZ125" s="27"/>
      <c r="JA125" s="27"/>
      <c r="JB125" s="27"/>
      <c r="JC125" s="27"/>
      <c r="JD125" s="27"/>
      <c r="JE125" s="27"/>
      <c r="JF125" s="27"/>
      <c r="JG125" s="27"/>
      <c r="JH125" s="27"/>
      <c r="JI125" s="27"/>
      <c r="JJ125" s="27"/>
      <c r="JK125" s="27"/>
      <c r="JL125" s="27"/>
      <c r="JM125" s="27"/>
      <c r="JN125" s="27"/>
      <c r="JO125" s="27"/>
      <c r="JP125" s="27"/>
      <c r="JQ125" s="27"/>
      <c r="JR125" s="27"/>
      <c r="JS125" s="27"/>
      <c r="JT125" s="27"/>
      <c r="JU125" s="27"/>
      <c r="JV125" s="27"/>
      <c r="JW125" s="27"/>
      <c r="JX125" s="27"/>
      <c r="JY125" s="27"/>
      <c r="JZ125" s="27"/>
      <c r="KA125" s="27"/>
      <c r="KB125" s="27"/>
      <c r="KC125" s="27"/>
      <c r="KD125" s="27"/>
      <c r="KE125" s="27"/>
      <c r="KF125" s="27"/>
      <c r="KG125" s="27"/>
      <c r="KH125" s="27"/>
      <c r="KI125" s="27"/>
      <c r="KJ125" s="27"/>
      <c r="KK125" s="27"/>
      <c r="KL125" s="27"/>
      <c r="KM125" s="27"/>
      <c r="KN125" s="27"/>
      <c r="KO125" s="27"/>
      <c r="KP125" s="27"/>
      <c r="KQ125" s="27"/>
      <c r="KR125" s="27"/>
      <c r="KS125" s="27"/>
      <c r="KT125" s="27"/>
      <c r="KU125" s="27"/>
      <c r="KV125" s="27"/>
      <c r="KW125" s="27"/>
      <c r="KX125" s="27"/>
      <c r="KY125" s="27"/>
      <c r="KZ125" s="27"/>
      <c r="LA125" s="27"/>
      <c r="LB125" s="27"/>
      <c r="LC125" s="27"/>
      <c r="LD125" s="27"/>
      <c r="LE125" s="27"/>
      <c r="LF125" s="27"/>
      <c r="LG125" s="27"/>
      <c r="LH125" s="27"/>
      <c r="LI125" s="27"/>
      <c r="LJ125" s="27"/>
      <c r="LK125" s="27"/>
      <c r="LL125" s="27"/>
      <c r="LM125" s="27"/>
      <c r="LN125" s="27"/>
      <c r="LO125" s="27"/>
      <c r="LP125" s="27"/>
      <c r="LQ125" s="27"/>
      <c r="LR125" s="27"/>
      <c r="LS125" s="27"/>
      <c r="LT125" s="27"/>
      <c r="LU125" s="27"/>
      <c r="LV125" s="27"/>
      <c r="LW125" s="27"/>
      <c r="LX125" s="27"/>
      <c r="LY125" s="27"/>
      <c r="LZ125" s="27"/>
      <c r="MA125" s="27"/>
      <c r="MB125" s="27"/>
      <c r="MC125" s="27"/>
      <c r="MD125" s="27"/>
      <c r="ME125" s="27"/>
      <c r="MF125" s="27"/>
      <c r="MG125" s="27"/>
      <c r="MH125" s="27"/>
      <c r="MI125" s="27"/>
      <c r="MJ125" s="27"/>
      <c r="MK125" s="27"/>
      <c r="ML125" s="27"/>
      <c r="MM125" s="27"/>
      <c r="MN125" s="27"/>
      <c r="MO125" s="27"/>
      <c r="MP125" s="27"/>
      <c r="MQ125" s="27"/>
      <c r="MR125" s="27"/>
      <c r="MS125" s="27"/>
      <c r="MT125" s="27"/>
      <c r="MU125" s="27"/>
      <c r="MV125" s="27"/>
      <c r="MW125" s="27"/>
      <c r="MX125" s="27"/>
      <c r="MY125" s="27"/>
      <c r="MZ125" s="27"/>
      <c r="NA125" s="27"/>
      <c r="NB125" s="27"/>
      <c r="NC125" s="27"/>
      <c r="ND125" s="27"/>
      <c r="NE125" s="27"/>
      <c r="NF125" s="27"/>
      <c r="NG125" s="27"/>
      <c r="NH125" s="27"/>
      <c r="NI125" s="27"/>
      <c r="NJ125" s="27"/>
      <c r="NK125" s="27"/>
      <c r="NL125" s="27"/>
      <c r="NM125" s="27"/>
      <c r="NN125" s="27"/>
      <c r="NO125" s="27"/>
      <c r="NP125" s="27"/>
      <c r="NQ125" s="27"/>
      <c r="NR125" s="27"/>
      <c r="NS125" s="27"/>
      <c r="NT125" s="27"/>
      <c r="NU125" s="27"/>
      <c r="NV125" s="27"/>
      <c r="NW125" s="27"/>
      <c r="NX125" s="27"/>
      <c r="NY125" s="27"/>
      <c r="NZ125" s="27"/>
      <c r="OA125" s="27"/>
      <c r="OB125" s="27"/>
      <c r="OC125" s="27"/>
      <c r="OD125" s="27"/>
      <c r="OE125" s="27"/>
      <c r="OF125" s="27"/>
      <c r="OG125" s="27"/>
      <c r="OH125" s="27"/>
      <c r="OI125" s="27"/>
      <c r="OJ125" s="27"/>
      <c r="OK125" s="27"/>
      <c r="OL125" s="27"/>
      <c r="OM125" s="27"/>
      <c r="ON125" s="27"/>
      <c r="OO125" s="27"/>
      <c r="OP125" s="27"/>
      <c r="OQ125" s="27"/>
      <c r="OR125" s="27"/>
      <c r="OS125" s="27"/>
      <c r="OT125" s="27"/>
      <c r="OU125" s="27"/>
      <c r="OV125" s="27"/>
      <c r="OW125" s="27"/>
      <c r="OX125" s="27"/>
      <c r="OY125" s="27"/>
      <c r="OZ125" s="27"/>
      <c r="PA125" s="27"/>
      <c r="PB125" s="27"/>
      <c r="PC125" s="27"/>
      <c r="PD125" s="27"/>
      <c r="PE125" s="27"/>
      <c r="PF125" s="27"/>
      <c r="PG125" s="27"/>
      <c r="PH125" s="27"/>
      <c r="PI125" s="27"/>
      <c r="PJ125" s="27"/>
      <c r="PK125" s="27"/>
      <c r="PL125" s="27"/>
      <c r="PM125" s="27"/>
      <c r="PN125" s="27"/>
      <c r="PO125" s="27"/>
      <c r="PP125" s="27"/>
      <c r="PQ125" s="27"/>
      <c r="PR125" s="27"/>
      <c r="PS125" s="27"/>
      <c r="PT125" s="27"/>
      <c r="PU125" s="27"/>
      <c r="PV125" s="27"/>
      <c r="PW125" s="27"/>
      <c r="PX125" s="27"/>
      <c r="PY125" s="27"/>
      <c r="PZ125" s="27"/>
      <c r="QA125" s="27"/>
      <c r="QB125" s="27"/>
      <c r="QC125" s="27"/>
      <c r="QD125" s="27"/>
      <c r="QE125" s="27"/>
      <c r="QF125" s="27"/>
      <c r="QG125" s="27"/>
      <c r="QH125" s="27"/>
      <c r="QI125" s="27"/>
      <c r="QJ125" s="27"/>
      <c r="QK125" s="27"/>
      <c r="QL125" s="27"/>
      <c r="QM125" s="27"/>
      <c r="QN125" s="27"/>
      <c r="QO125" s="27"/>
      <c r="QP125" s="27"/>
      <c r="QQ125" s="27"/>
      <c r="QR125" s="27"/>
      <c r="QS125" s="27"/>
      <c r="QT125" s="27"/>
      <c r="QU125" s="27"/>
      <c r="QV125" s="27"/>
      <c r="QW125" s="27"/>
      <c r="QX125" s="27"/>
      <c r="QY125" s="27"/>
      <c r="QZ125" s="27"/>
      <c r="RA125" s="27"/>
      <c r="RB125" s="27"/>
      <c r="RC125" s="27"/>
      <c r="RD125" s="27"/>
      <c r="RE125" s="27"/>
      <c r="RF125" s="27"/>
      <c r="RG125" s="27"/>
      <c r="RH125" s="27"/>
      <c r="RI125" s="27"/>
      <c r="RJ125" s="27"/>
      <c r="RK125" s="27"/>
      <c r="RL125" s="27"/>
      <c r="RM125" s="27"/>
      <c r="RN125" s="27"/>
      <c r="RO125" s="27"/>
      <c r="RP125" s="27"/>
      <c r="RQ125" s="27"/>
      <c r="RR125" s="27"/>
      <c r="RS125" s="27"/>
      <c r="RT125" s="27"/>
      <c r="RU125" s="27"/>
      <c r="RV125" s="27"/>
      <c r="RW125" s="27"/>
      <c r="RX125" s="27"/>
      <c r="RY125" s="27"/>
      <c r="RZ125" s="27"/>
      <c r="SA125" s="27"/>
      <c r="SB125" s="27"/>
      <c r="SC125" s="27"/>
      <c r="SD125" s="27"/>
      <c r="SE125" s="27"/>
      <c r="SF125" s="27"/>
      <c r="SG125" s="27"/>
      <c r="SH125" s="27"/>
      <c r="SI125" s="27"/>
      <c r="SJ125" s="27"/>
      <c r="SK125" s="27"/>
      <c r="SL125" s="27"/>
      <c r="SM125" s="27"/>
      <c r="SN125" s="27"/>
      <c r="SO125" s="27"/>
      <c r="SP125" s="27"/>
      <c r="SQ125" s="27"/>
      <c r="SR125" s="27"/>
      <c r="SS125" s="27"/>
      <c r="ST125" s="27"/>
      <c r="SU125" s="27"/>
      <c r="SV125" s="27"/>
      <c r="SW125" s="27"/>
      <c r="SX125" s="27"/>
      <c r="SY125" s="27"/>
      <c r="SZ125" s="27"/>
      <c r="TA125" s="27"/>
      <c r="TB125" s="27"/>
      <c r="TC125" s="27"/>
      <c r="TD125" s="27"/>
      <c r="TE125" s="27"/>
      <c r="TF125" s="27"/>
      <c r="TG125" s="27"/>
      <c r="TH125" s="27"/>
      <c r="TI125" s="27"/>
      <c r="TJ125" s="27"/>
      <c r="TK125" s="27"/>
      <c r="TL125" s="27"/>
      <c r="TM125" s="27"/>
      <c r="TN125" s="27"/>
      <c r="TO125" s="27"/>
      <c r="TP125" s="27"/>
      <c r="TQ125" s="27"/>
      <c r="TR125" s="27"/>
      <c r="TS125" s="27"/>
      <c r="TT125" s="27"/>
      <c r="TU125" s="27"/>
      <c r="TV125" s="27"/>
      <c r="TW125" s="27"/>
      <c r="TX125" s="27"/>
      <c r="TY125" s="27"/>
      <c r="TZ125" s="27"/>
      <c r="UA125" s="27"/>
      <c r="UB125" s="27"/>
      <c r="UC125" s="27"/>
      <c r="UD125" s="27"/>
    </row>
    <row r="126" spans="1:550" s="7" customFormat="1" ht="21.75" customHeight="1" x14ac:dyDescent="0.25">
      <c r="A126" s="81">
        <v>3</v>
      </c>
      <c r="B126" s="73" t="s">
        <v>84</v>
      </c>
      <c r="C126" s="81" t="s">
        <v>8</v>
      </c>
      <c r="D126" s="81">
        <v>12</v>
      </c>
      <c r="E126" s="159"/>
      <c r="F126" s="159"/>
      <c r="G126" s="97"/>
      <c r="H126" s="97"/>
      <c r="I126" s="53" t="s">
        <v>75</v>
      </c>
      <c r="J126" s="224"/>
      <c r="K126" s="53"/>
      <c r="L126" s="98" t="s">
        <v>93</v>
      </c>
      <c r="M126" s="2"/>
      <c r="N126" s="1"/>
      <c r="O126" s="27"/>
      <c r="P126" s="27"/>
      <c r="Q126" s="27"/>
      <c r="R126" s="27"/>
      <c r="S126" s="27"/>
      <c r="T126" s="27"/>
      <c r="U126" s="27"/>
      <c r="V126" s="27"/>
      <c r="W126" s="27"/>
      <c r="X126" s="27"/>
      <c r="Y126" s="27"/>
      <c r="Z126" s="27"/>
      <c r="AA126" s="27"/>
      <c r="AB126" s="27"/>
      <c r="AC126" s="27"/>
      <c r="AD126" s="27"/>
      <c r="AE126" s="27"/>
      <c r="AF126" s="27"/>
      <c r="AG126" s="27"/>
      <c r="AH126" s="27"/>
      <c r="AI126" s="27"/>
      <c r="AJ126" s="27"/>
      <c r="AK126" s="27"/>
      <c r="AL126" s="27"/>
      <c r="AM126" s="27"/>
      <c r="AN126" s="27"/>
      <c r="AO126" s="27"/>
      <c r="AP126" s="27"/>
      <c r="AQ126" s="27"/>
      <c r="AR126" s="27"/>
      <c r="AS126" s="27"/>
      <c r="AT126" s="27"/>
      <c r="AU126" s="27"/>
      <c r="AV126" s="27"/>
      <c r="AW126" s="27"/>
      <c r="AX126" s="27"/>
      <c r="AY126" s="27"/>
      <c r="AZ126" s="27"/>
      <c r="BA126" s="27"/>
      <c r="BB126" s="27"/>
      <c r="BC126" s="27"/>
      <c r="BD126" s="27"/>
      <c r="BE126" s="27"/>
      <c r="BF126" s="27"/>
      <c r="BG126" s="27"/>
      <c r="BH126" s="27"/>
      <c r="BI126" s="27"/>
      <c r="BJ126" s="27"/>
      <c r="BK126" s="27"/>
      <c r="BL126" s="27"/>
      <c r="BM126" s="27"/>
      <c r="BN126" s="27"/>
      <c r="BO126" s="27"/>
      <c r="BP126" s="27"/>
      <c r="BQ126" s="27"/>
      <c r="BR126" s="27"/>
      <c r="BS126" s="27"/>
      <c r="BT126" s="27"/>
      <c r="BU126" s="27"/>
      <c r="BV126" s="27"/>
      <c r="BW126" s="27"/>
      <c r="BX126" s="27"/>
      <c r="BY126" s="27"/>
      <c r="BZ126" s="27"/>
      <c r="CA126" s="27"/>
      <c r="CB126" s="27"/>
      <c r="CC126" s="27"/>
      <c r="CD126" s="27"/>
      <c r="CE126" s="27"/>
      <c r="CF126" s="27"/>
      <c r="CG126" s="27"/>
      <c r="CH126" s="27"/>
      <c r="CI126" s="27"/>
      <c r="CJ126" s="27"/>
      <c r="CK126" s="27"/>
      <c r="CL126" s="27"/>
      <c r="CM126" s="27"/>
      <c r="CN126" s="27"/>
      <c r="CO126" s="27"/>
      <c r="CP126" s="27"/>
      <c r="CQ126" s="27"/>
      <c r="CR126" s="27"/>
      <c r="CS126" s="27"/>
      <c r="CT126" s="27"/>
      <c r="CU126" s="27"/>
      <c r="CV126" s="27"/>
      <c r="CW126" s="27"/>
      <c r="CX126" s="27"/>
      <c r="CY126" s="27"/>
      <c r="CZ126" s="27"/>
      <c r="DA126" s="27"/>
      <c r="DB126" s="27"/>
      <c r="DC126" s="27"/>
      <c r="DD126" s="27"/>
      <c r="DE126" s="27"/>
      <c r="DF126" s="27"/>
      <c r="DG126" s="27"/>
      <c r="DH126" s="27"/>
      <c r="DI126" s="27"/>
      <c r="DJ126" s="27"/>
      <c r="DK126" s="27"/>
      <c r="DL126" s="27"/>
      <c r="DM126" s="27"/>
      <c r="DN126" s="27"/>
      <c r="DO126" s="27"/>
      <c r="DP126" s="27"/>
      <c r="DQ126" s="27"/>
      <c r="DR126" s="27"/>
      <c r="DS126" s="27"/>
      <c r="DT126" s="27"/>
      <c r="DU126" s="27"/>
      <c r="DV126" s="27"/>
      <c r="DW126" s="27"/>
      <c r="DX126" s="27"/>
      <c r="DY126" s="27"/>
      <c r="DZ126" s="27"/>
      <c r="EA126" s="27"/>
      <c r="EB126" s="27"/>
      <c r="EC126" s="27"/>
      <c r="ED126" s="27"/>
      <c r="EE126" s="27"/>
      <c r="EF126" s="27"/>
      <c r="EG126" s="27"/>
      <c r="EH126" s="27"/>
      <c r="EI126" s="27"/>
      <c r="EJ126" s="27"/>
      <c r="EK126" s="27"/>
      <c r="EL126" s="27"/>
      <c r="EM126" s="27"/>
      <c r="EN126" s="27"/>
      <c r="EO126" s="27"/>
      <c r="EP126" s="27"/>
      <c r="EQ126" s="27"/>
      <c r="ER126" s="27"/>
      <c r="ES126" s="27"/>
      <c r="ET126" s="27"/>
      <c r="EU126" s="27"/>
      <c r="EV126" s="27"/>
      <c r="EW126" s="27"/>
      <c r="EX126" s="27"/>
      <c r="EY126" s="27"/>
      <c r="EZ126" s="27"/>
      <c r="FA126" s="27"/>
      <c r="FB126" s="27"/>
      <c r="FC126" s="27"/>
      <c r="FD126" s="27"/>
      <c r="FE126" s="27"/>
      <c r="FF126" s="27"/>
      <c r="FG126" s="27"/>
      <c r="FH126" s="27"/>
      <c r="FI126" s="27"/>
      <c r="FJ126" s="27"/>
      <c r="FK126" s="27"/>
      <c r="FL126" s="27"/>
      <c r="FM126" s="27"/>
      <c r="FN126" s="27"/>
      <c r="FO126" s="27"/>
      <c r="FP126" s="27"/>
      <c r="FQ126" s="27"/>
      <c r="FR126" s="27"/>
      <c r="FS126" s="27"/>
      <c r="FT126" s="27"/>
      <c r="FU126" s="27"/>
      <c r="FV126" s="27"/>
      <c r="FW126" s="27"/>
      <c r="FX126" s="27"/>
      <c r="FY126" s="27"/>
      <c r="FZ126" s="27"/>
      <c r="GA126" s="27"/>
      <c r="GB126" s="27"/>
      <c r="GC126" s="27"/>
      <c r="GD126" s="27"/>
      <c r="GE126" s="27"/>
      <c r="GF126" s="27"/>
      <c r="GG126" s="27"/>
      <c r="GH126" s="27"/>
      <c r="GI126" s="27"/>
      <c r="GJ126" s="27"/>
      <c r="GK126" s="27"/>
      <c r="GL126" s="27"/>
      <c r="GM126" s="27"/>
      <c r="GN126" s="27"/>
      <c r="GO126" s="27"/>
      <c r="GP126" s="27"/>
      <c r="GQ126" s="27"/>
      <c r="GR126" s="27"/>
      <c r="GS126" s="27"/>
      <c r="GT126" s="27"/>
      <c r="GU126" s="27"/>
      <c r="GV126" s="27"/>
      <c r="GW126" s="27"/>
      <c r="GX126" s="27"/>
      <c r="GY126" s="27"/>
      <c r="GZ126" s="27"/>
      <c r="HA126" s="27"/>
      <c r="HB126" s="27"/>
      <c r="HC126" s="27"/>
      <c r="HD126" s="27"/>
      <c r="HE126" s="27"/>
      <c r="HF126" s="27"/>
      <c r="HG126" s="27"/>
      <c r="HH126" s="27"/>
      <c r="HI126" s="27"/>
      <c r="HJ126" s="27"/>
      <c r="HK126" s="27"/>
      <c r="HL126" s="27"/>
      <c r="HM126" s="27"/>
      <c r="HN126" s="27"/>
      <c r="HO126" s="27"/>
      <c r="HP126" s="27"/>
      <c r="HQ126" s="27"/>
      <c r="HR126" s="27"/>
      <c r="HS126" s="27"/>
      <c r="HT126" s="27"/>
      <c r="HU126" s="27"/>
      <c r="HV126" s="27"/>
      <c r="HW126" s="27"/>
      <c r="HX126" s="27"/>
      <c r="HY126" s="27"/>
      <c r="HZ126" s="27"/>
      <c r="IA126" s="27"/>
      <c r="IB126" s="27"/>
      <c r="IC126" s="27"/>
      <c r="ID126" s="27"/>
      <c r="IE126" s="27"/>
      <c r="IF126" s="27"/>
      <c r="IG126" s="27"/>
      <c r="IH126" s="27"/>
      <c r="II126" s="27"/>
      <c r="IJ126" s="27"/>
      <c r="IK126" s="27"/>
      <c r="IL126" s="27"/>
      <c r="IM126" s="27"/>
      <c r="IN126" s="27"/>
      <c r="IO126" s="27"/>
      <c r="IP126" s="27"/>
      <c r="IQ126" s="27"/>
      <c r="IR126" s="27"/>
      <c r="IS126" s="27"/>
      <c r="IT126" s="27"/>
      <c r="IU126" s="27"/>
      <c r="IV126" s="27"/>
      <c r="IW126" s="27"/>
      <c r="IX126" s="27"/>
      <c r="IY126" s="27"/>
      <c r="IZ126" s="27"/>
      <c r="JA126" s="27"/>
      <c r="JB126" s="27"/>
      <c r="JC126" s="27"/>
      <c r="JD126" s="27"/>
      <c r="JE126" s="27"/>
      <c r="JF126" s="27"/>
      <c r="JG126" s="27"/>
      <c r="JH126" s="27"/>
      <c r="JI126" s="27"/>
      <c r="JJ126" s="27"/>
      <c r="JK126" s="27"/>
      <c r="JL126" s="27"/>
      <c r="JM126" s="27"/>
      <c r="JN126" s="27"/>
      <c r="JO126" s="27"/>
      <c r="JP126" s="27"/>
      <c r="JQ126" s="27"/>
      <c r="JR126" s="27"/>
      <c r="JS126" s="27"/>
      <c r="JT126" s="27"/>
      <c r="JU126" s="27"/>
      <c r="JV126" s="27"/>
      <c r="JW126" s="27"/>
      <c r="JX126" s="27"/>
      <c r="JY126" s="27"/>
      <c r="JZ126" s="27"/>
      <c r="KA126" s="27"/>
      <c r="KB126" s="27"/>
      <c r="KC126" s="27"/>
      <c r="KD126" s="27"/>
      <c r="KE126" s="27"/>
      <c r="KF126" s="27"/>
      <c r="KG126" s="27"/>
      <c r="KH126" s="27"/>
      <c r="KI126" s="27"/>
      <c r="KJ126" s="27"/>
      <c r="KK126" s="27"/>
      <c r="KL126" s="27"/>
      <c r="KM126" s="27"/>
      <c r="KN126" s="27"/>
      <c r="KO126" s="27"/>
      <c r="KP126" s="27"/>
      <c r="KQ126" s="27"/>
      <c r="KR126" s="27"/>
      <c r="KS126" s="27"/>
      <c r="KT126" s="27"/>
      <c r="KU126" s="27"/>
      <c r="KV126" s="27"/>
      <c r="KW126" s="27"/>
      <c r="KX126" s="27"/>
      <c r="KY126" s="27"/>
      <c r="KZ126" s="27"/>
      <c r="LA126" s="27"/>
      <c r="LB126" s="27"/>
      <c r="LC126" s="27"/>
      <c r="LD126" s="27"/>
      <c r="LE126" s="27"/>
      <c r="LF126" s="27"/>
      <c r="LG126" s="27"/>
      <c r="LH126" s="27"/>
      <c r="LI126" s="27"/>
      <c r="LJ126" s="27"/>
      <c r="LK126" s="27"/>
      <c r="LL126" s="27"/>
      <c r="LM126" s="27"/>
      <c r="LN126" s="27"/>
      <c r="LO126" s="27"/>
      <c r="LP126" s="27"/>
      <c r="LQ126" s="27"/>
      <c r="LR126" s="27"/>
      <c r="LS126" s="27"/>
      <c r="LT126" s="27"/>
      <c r="LU126" s="27"/>
      <c r="LV126" s="27"/>
      <c r="LW126" s="27"/>
      <c r="LX126" s="27"/>
      <c r="LY126" s="27"/>
      <c r="LZ126" s="27"/>
      <c r="MA126" s="27"/>
      <c r="MB126" s="27"/>
      <c r="MC126" s="27"/>
      <c r="MD126" s="27"/>
      <c r="ME126" s="27"/>
      <c r="MF126" s="27"/>
      <c r="MG126" s="27"/>
      <c r="MH126" s="27"/>
      <c r="MI126" s="27"/>
      <c r="MJ126" s="27"/>
      <c r="MK126" s="27"/>
      <c r="ML126" s="27"/>
      <c r="MM126" s="27"/>
      <c r="MN126" s="27"/>
      <c r="MO126" s="27"/>
      <c r="MP126" s="27"/>
      <c r="MQ126" s="27"/>
      <c r="MR126" s="27"/>
      <c r="MS126" s="27"/>
      <c r="MT126" s="27"/>
      <c r="MU126" s="27"/>
      <c r="MV126" s="27"/>
      <c r="MW126" s="27"/>
      <c r="MX126" s="27"/>
      <c r="MY126" s="27"/>
      <c r="MZ126" s="27"/>
      <c r="NA126" s="27"/>
      <c r="NB126" s="27"/>
      <c r="NC126" s="27"/>
      <c r="ND126" s="27"/>
      <c r="NE126" s="27"/>
      <c r="NF126" s="27"/>
      <c r="NG126" s="27"/>
      <c r="NH126" s="27"/>
      <c r="NI126" s="27"/>
      <c r="NJ126" s="27"/>
      <c r="NK126" s="27"/>
      <c r="NL126" s="27"/>
      <c r="NM126" s="27"/>
      <c r="NN126" s="27"/>
      <c r="NO126" s="27"/>
      <c r="NP126" s="27"/>
      <c r="NQ126" s="27"/>
      <c r="NR126" s="27"/>
      <c r="NS126" s="27"/>
      <c r="NT126" s="27"/>
      <c r="NU126" s="27"/>
      <c r="NV126" s="27"/>
      <c r="NW126" s="27"/>
      <c r="NX126" s="27"/>
      <c r="NY126" s="27"/>
      <c r="NZ126" s="27"/>
      <c r="OA126" s="27"/>
      <c r="OB126" s="27"/>
      <c r="OC126" s="27"/>
      <c r="OD126" s="27"/>
      <c r="OE126" s="27"/>
      <c r="OF126" s="27"/>
      <c r="OG126" s="27"/>
      <c r="OH126" s="27"/>
      <c r="OI126" s="27"/>
      <c r="OJ126" s="27"/>
      <c r="OK126" s="27"/>
      <c r="OL126" s="27"/>
      <c r="OM126" s="27"/>
      <c r="ON126" s="27"/>
      <c r="OO126" s="27"/>
      <c r="OP126" s="27"/>
      <c r="OQ126" s="27"/>
      <c r="OR126" s="27"/>
      <c r="OS126" s="27"/>
      <c r="OT126" s="27"/>
      <c r="OU126" s="27"/>
      <c r="OV126" s="27"/>
      <c r="OW126" s="27"/>
      <c r="OX126" s="27"/>
      <c r="OY126" s="27"/>
      <c r="OZ126" s="27"/>
      <c r="PA126" s="27"/>
      <c r="PB126" s="27"/>
      <c r="PC126" s="27"/>
      <c r="PD126" s="27"/>
      <c r="PE126" s="27"/>
      <c r="PF126" s="27"/>
      <c r="PG126" s="27"/>
      <c r="PH126" s="27"/>
      <c r="PI126" s="27"/>
      <c r="PJ126" s="27"/>
      <c r="PK126" s="27"/>
      <c r="PL126" s="27"/>
      <c r="PM126" s="27"/>
      <c r="PN126" s="27"/>
      <c r="PO126" s="27"/>
      <c r="PP126" s="27"/>
      <c r="PQ126" s="27"/>
      <c r="PR126" s="27"/>
      <c r="PS126" s="27"/>
      <c r="PT126" s="27"/>
      <c r="PU126" s="27"/>
      <c r="PV126" s="27"/>
      <c r="PW126" s="27"/>
      <c r="PX126" s="27"/>
      <c r="PY126" s="27"/>
      <c r="PZ126" s="27"/>
      <c r="QA126" s="27"/>
      <c r="QB126" s="27"/>
      <c r="QC126" s="27"/>
      <c r="QD126" s="27"/>
      <c r="QE126" s="27"/>
      <c r="QF126" s="27"/>
      <c r="QG126" s="27"/>
      <c r="QH126" s="27"/>
      <c r="QI126" s="27"/>
      <c r="QJ126" s="27"/>
      <c r="QK126" s="27"/>
      <c r="QL126" s="27"/>
      <c r="QM126" s="27"/>
      <c r="QN126" s="27"/>
      <c r="QO126" s="27"/>
      <c r="QP126" s="27"/>
      <c r="QQ126" s="27"/>
      <c r="QR126" s="27"/>
      <c r="QS126" s="27"/>
      <c r="QT126" s="27"/>
      <c r="QU126" s="27"/>
      <c r="QV126" s="27"/>
      <c r="QW126" s="27"/>
      <c r="QX126" s="27"/>
      <c r="QY126" s="27"/>
      <c r="QZ126" s="27"/>
      <c r="RA126" s="27"/>
      <c r="RB126" s="27"/>
      <c r="RC126" s="27"/>
      <c r="RD126" s="27"/>
      <c r="RE126" s="27"/>
      <c r="RF126" s="27"/>
      <c r="RG126" s="27"/>
      <c r="RH126" s="27"/>
      <c r="RI126" s="27"/>
      <c r="RJ126" s="27"/>
      <c r="RK126" s="27"/>
      <c r="RL126" s="27"/>
      <c r="RM126" s="27"/>
      <c r="RN126" s="27"/>
      <c r="RO126" s="27"/>
      <c r="RP126" s="27"/>
      <c r="RQ126" s="27"/>
      <c r="RR126" s="27"/>
      <c r="RS126" s="27"/>
      <c r="RT126" s="27"/>
      <c r="RU126" s="27"/>
      <c r="RV126" s="27"/>
      <c r="RW126" s="27"/>
      <c r="RX126" s="27"/>
      <c r="RY126" s="27"/>
      <c r="RZ126" s="27"/>
      <c r="SA126" s="27"/>
      <c r="SB126" s="27"/>
      <c r="SC126" s="27"/>
      <c r="SD126" s="27"/>
      <c r="SE126" s="27"/>
      <c r="SF126" s="27"/>
      <c r="SG126" s="27"/>
      <c r="SH126" s="27"/>
      <c r="SI126" s="27"/>
      <c r="SJ126" s="27"/>
      <c r="SK126" s="27"/>
      <c r="SL126" s="27"/>
      <c r="SM126" s="27"/>
      <c r="SN126" s="27"/>
      <c r="SO126" s="27"/>
      <c r="SP126" s="27"/>
      <c r="SQ126" s="27"/>
      <c r="SR126" s="27"/>
      <c r="SS126" s="27"/>
      <c r="ST126" s="27"/>
      <c r="SU126" s="27"/>
      <c r="SV126" s="27"/>
      <c r="SW126" s="27"/>
      <c r="SX126" s="27"/>
      <c r="SY126" s="27"/>
      <c r="SZ126" s="27"/>
      <c r="TA126" s="27"/>
      <c r="TB126" s="27"/>
      <c r="TC126" s="27"/>
      <c r="TD126" s="27"/>
      <c r="TE126" s="27"/>
      <c r="TF126" s="27"/>
      <c r="TG126" s="27"/>
      <c r="TH126" s="27"/>
      <c r="TI126" s="27"/>
      <c r="TJ126" s="27"/>
      <c r="TK126" s="27"/>
      <c r="TL126" s="27"/>
      <c r="TM126" s="27"/>
      <c r="TN126" s="27"/>
      <c r="TO126" s="27"/>
      <c r="TP126" s="27"/>
      <c r="TQ126" s="27"/>
      <c r="TR126" s="27"/>
      <c r="TS126" s="27"/>
      <c r="TT126" s="27"/>
      <c r="TU126" s="27"/>
      <c r="TV126" s="27"/>
      <c r="TW126" s="27"/>
      <c r="TX126" s="27"/>
      <c r="TY126" s="27"/>
      <c r="TZ126" s="27"/>
      <c r="UA126" s="27"/>
      <c r="UB126" s="27"/>
      <c r="UC126" s="27"/>
      <c r="UD126" s="27"/>
    </row>
    <row r="127" spans="1:550" s="7" customFormat="1" ht="23.25" customHeight="1" x14ac:dyDescent="0.25">
      <c r="A127" s="81">
        <v>4</v>
      </c>
      <c r="B127" s="73" t="s">
        <v>85</v>
      </c>
      <c r="C127" s="81" t="s">
        <v>8</v>
      </c>
      <c r="D127" s="81">
        <v>40</v>
      </c>
      <c r="E127" s="159"/>
      <c r="F127" s="159"/>
      <c r="G127" s="97"/>
      <c r="H127" s="97"/>
      <c r="I127" s="53" t="s">
        <v>75</v>
      </c>
      <c r="J127" s="224"/>
      <c r="K127" s="53"/>
      <c r="L127" s="98" t="s">
        <v>93</v>
      </c>
      <c r="M127" s="2"/>
      <c r="N127" s="1"/>
      <c r="O127" s="27"/>
      <c r="P127" s="27"/>
      <c r="Q127" s="27"/>
      <c r="R127" s="27"/>
      <c r="S127" s="27"/>
      <c r="T127" s="27"/>
      <c r="U127" s="27"/>
      <c r="V127" s="27"/>
      <c r="W127" s="27"/>
      <c r="X127" s="27"/>
      <c r="Y127" s="27"/>
      <c r="Z127" s="27"/>
      <c r="AA127" s="27"/>
      <c r="AB127" s="27"/>
      <c r="AC127" s="27"/>
      <c r="AD127" s="27"/>
      <c r="AE127" s="27"/>
      <c r="AF127" s="27"/>
      <c r="AG127" s="27"/>
      <c r="AH127" s="27"/>
      <c r="AI127" s="27"/>
      <c r="AJ127" s="27"/>
      <c r="AK127" s="27"/>
      <c r="AL127" s="27"/>
      <c r="AM127" s="27"/>
      <c r="AN127" s="27"/>
      <c r="AO127" s="27"/>
      <c r="AP127" s="27"/>
      <c r="AQ127" s="27"/>
      <c r="AR127" s="27"/>
      <c r="AS127" s="27"/>
      <c r="AT127" s="27"/>
      <c r="AU127" s="27"/>
      <c r="AV127" s="27"/>
      <c r="AW127" s="27"/>
      <c r="AX127" s="27"/>
      <c r="AY127" s="27"/>
      <c r="AZ127" s="27"/>
      <c r="BA127" s="27"/>
      <c r="BB127" s="27"/>
      <c r="BC127" s="27"/>
      <c r="BD127" s="27"/>
      <c r="BE127" s="27"/>
      <c r="BF127" s="27"/>
      <c r="BG127" s="27"/>
      <c r="BH127" s="27"/>
      <c r="BI127" s="27"/>
      <c r="BJ127" s="27"/>
      <c r="BK127" s="27"/>
      <c r="BL127" s="27"/>
      <c r="BM127" s="27"/>
      <c r="BN127" s="27"/>
      <c r="BO127" s="27"/>
      <c r="BP127" s="27"/>
      <c r="BQ127" s="27"/>
      <c r="BR127" s="27"/>
      <c r="BS127" s="27"/>
      <c r="BT127" s="27"/>
      <c r="BU127" s="27"/>
      <c r="BV127" s="27"/>
      <c r="BW127" s="27"/>
      <c r="BX127" s="27"/>
      <c r="BY127" s="27"/>
      <c r="BZ127" s="27"/>
      <c r="CA127" s="27"/>
      <c r="CB127" s="27"/>
      <c r="CC127" s="27"/>
      <c r="CD127" s="27"/>
      <c r="CE127" s="27"/>
      <c r="CF127" s="27"/>
      <c r="CG127" s="27"/>
      <c r="CH127" s="27"/>
      <c r="CI127" s="27"/>
      <c r="CJ127" s="27"/>
      <c r="CK127" s="27"/>
      <c r="CL127" s="27"/>
      <c r="CM127" s="27"/>
      <c r="CN127" s="27"/>
      <c r="CO127" s="27"/>
      <c r="CP127" s="27"/>
      <c r="CQ127" s="27"/>
      <c r="CR127" s="27"/>
      <c r="CS127" s="27"/>
      <c r="CT127" s="27"/>
      <c r="CU127" s="27"/>
      <c r="CV127" s="27"/>
      <c r="CW127" s="27"/>
      <c r="CX127" s="27"/>
      <c r="CY127" s="27"/>
      <c r="CZ127" s="27"/>
      <c r="DA127" s="27"/>
      <c r="DB127" s="27"/>
      <c r="DC127" s="27"/>
      <c r="DD127" s="27"/>
      <c r="DE127" s="27"/>
      <c r="DF127" s="27"/>
      <c r="DG127" s="27"/>
      <c r="DH127" s="27"/>
      <c r="DI127" s="27"/>
      <c r="DJ127" s="27"/>
      <c r="DK127" s="27"/>
      <c r="DL127" s="27"/>
      <c r="DM127" s="27"/>
      <c r="DN127" s="27"/>
      <c r="DO127" s="27"/>
      <c r="DP127" s="27"/>
      <c r="DQ127" s="27"/>
      <c r="DR127" s="27"/>
      <c r="DS127" s="27"/>
      <c r="DT127" s="27"/>
      <c r="DU127" s="27"/>
      <c r="DV127" s="27"/>
      <c r="DW127" s="27"/>
      <c r="DX127" s="27"/>
      <c r="DY127" s="27"/>
      <c r="DZ127" s="27"/>
      <c r="EA127" s="27"/>
      <c r="EB127" s="27"/>
      <c r="EC127" s="27"/>
      <c r="ED127" s="27"/>
      <c r="EE127" s="27"/>
      <c r="EF127" s="27"/>
      <c r="EG127" s="27"/>
      <c r="EH127" s="27"/>
      <c r="EI127" s="27"/>
      <c r="EJ127" s="27"/>
      <c r="EK127" s="27"/>
      <c r="EL127" s="27"/>
      <c r="EM127" s="27"/>
      <c r="EN127" s="27"/>
      <c r="EO127" s="27"/>
      <c r="EP127" s="27"/>
      <c r="EQ127" s="27"/>
      <c r="ER127" s="27"/>
      <c r="ES127" s="27"/>
      <c r="ET127" s="27"/>
      <c r="EU127" s="27"/>
      <c r="EV127" s="27"/>
      <c r="EW127" s="27"/>
      <c r="EX127" s="27"/>
      <c r="EY127" s="27"/>
      <c r="EZ127" s="27"/>
      <c r="FA127" s="27"/>
      <c r="FB127" s="27"/>
      <c r="FC127" s="27"/>
      <c r="FD127" s="27"/>
      <c r="FE127" s="27"/>
      <c r="FF127" s="27"/>
      <c r="FG127" s="27"/>
      <c r="FH127" s="27"/>
      <c r="FI127" s="27"/>
      <c r="FJ127" s="27"/>
      <c r="FK127" s="27"/>
      <c r="FL127" s="27"/>
      <c r="FM127" s="27"/>
      <c r="FN127" s="27"/>
      <c r="FO127" s="27"/>
      <c r="FP127" s="27"/>
      <c r="FQ127" s="27"/>
      <c r="FR127" s="27"/>
      <c r="FS127" s="27"/>
      <c r="FT127" s="27"/>
      <c r="FU127" s="27"/>
      <c r="FV127" s="27"/>
      <c r="FW127" s="27"/>
      <c r="FX127" s="27"/>
      <c r="FY127" s="27"/>
      <c r="FZ127" s="27"/>
      <c r="GA127" s="27"/>
      <c r="GB127" s="27"/>
      <c r="GC127" s="27"/>
      <c r="GD127" s="27"/>
      <c r="GE127" s="27"/>
      <c r="GF127" s="27"/>
      <c r="GG127" s="27"/>
      <c r="GH127" s="27"/>
      <c r="GI127" s="27"/>
      <c r="GJ127" s="27"/>
      <c r="GK127" s="27"/>
      <c r="GL127" s="27"/>
      <c r="GM127" s="27"/>
      <c r="GN127" s="27"/>
      <c r="GO127" s="27"/>
      <c r="GP127" s="27"/>
      <c r="GQ127" s="27"/>
      <c r="GR127" s="27"/>
      <c r="GS127" s="27"/>
      <c r="GT127" s="27"/>
      <c r="GU127" s="27"/>
      <c r="GV127" s="27"/>
      <c r="GW127" s="27"/>
      <c r="GX127" s="27"/>
      <c r="GY127" s="27"/>
      <c r="GZ127" s="27"/>
      <c r="HA127" s="27"/>
      <c r="HB127" s="27"/>
      <c r="HC127" s="27"/>
      <c r="HD127" s="27"/>
      <c r="HE127" s="27"/>
      <c r="HF127" s="27"/>
      <c r="HG127" s="27"/>
      <c r="HH127" s="27"/>
      <c r="HI127" s="27"/>
      <c r="HJ127" s="27"/>
      <c r="HK127" s="27"/>
      <c r="HL127" s="27"/>
      <c r="HM127" s="27"/>
      <c r="HN127" s="27"/>
      <c r="HO127" s="27"/>
      <c r="HP127" s="27"/>
      <c r="HQ127" s="27"/>
      <c r="HR127" s="27"/>
      <c r="HS127" s="27"/>
      <c r="HT127" s="27"/>
      <c r="HU127" s="27"/>
      <c r="HV127" s="27"/>
      <c r="HW127" s="27"/>
      <c r="HX127" s="27"/>
      <c r="HY127" s="27"/>
      <c r="HZ127" s="27"/>
      <c r="IA127" s="27"/>
      <c r="IB127" s="27"/>
      <c r="IC127" s="27"/>
      <c r="ID127" s="27"/>
      <c r="IE127" s="27"/>
      <c r="IF127" s="27"/>
      <c r="IG127" s="27"/>
      <c r="IH127" s="27"/>
      <c r="II127" s="27"/>
      <c r="IJ127" s="27"/>
      <c r="IK127" s="27"/>
      <c r="IL127" s="27"/>
      <c r="IM127" s="27"/>
      <c r="IN127" s="27"/>
      <c r="IO127" s="27"/>
      <c r="IP127" s="27"/>
      <c r="IQ127" s="27"/>
      <c r="IR127" s="27"/>
      <c r="IS127" s="27"/>
      <c r="IT127" s="27"/>
      <c r="IU127" s="27"/>
      <c r="IV127" s="27"/>
      <c r="IW127" s="27"/>
      <c r="IX127" s="27"/>
      <c r="IY127" s="27"/>
      <c r="IZ127" s="27"/>
      <c r="JA127" s="27"/>
      <c r="JB127" s="27"/>
      <c r="JC127" s="27"/>
      <c r="JD127" s="27"/>
      <c r="JE127" s="27"/>
      <c r="JF127" s="27"/>
      <c r="JG127" s="27"/>
      <c r="JH127" s="27"/>
      <c r="JI127" s="27"/>
      <c r="JJ127" s="27"/>
      <c r="JK127" s="27"/>
      <c r="JL127" s="27"/>
      <c r="JM127" s="27"/>
      <c r="JN127" s="27"/>
      <c r="JO127" s="27"/>
      <c r="JP127" s="27"/>
      <c r="JQ127" s="27"/>
      <c r="JR127" s="27"/>
      <c r="JS127" s="27"/>
      <c r="JT127" s="27"/>
      <c r="JU127" s="27"/>
      <c r="JV127" s="27"/>
      <c r="JW127" s="27"/>
      <c r="JX127" s="27"/>
      <c r="JY127" s="27"/>
      <c r="JZ127" s="27"/>
      <c r="KA127" s="27"/>
      <c r="KB127" s="27"/>
      <c r="KC127" s="27"/>
      <c r="KD127" s="27"/>
      <c r="KE127" s="27"/>
      <c r="KF127" s="27"/>
      <c r="KG127" s="27"/>
      <c r="KH127" s="27"/>
      <c r="KI127" s="27"/>
      <c r="KJ127" s="27"/>
      <c r="KK127" s="27"/>
      <c r="KL127" s="27"/>
      <c r="KM127" s="27"/>
      <c r="KN127" s="27"/>
      <c r="KO127" s="27"/>
      <c r="KP127" s="27"/>
      <c r="KQ127" s="27"/>
      <c r="KR127" s="27"/>
      <c r="KS127" s="27"/>
      <c r="KT127" s="27"/>
      <c r="KU127" s="27"/>
      <c r="KV127" s="27"/>
      <c r="KW127" s="27"/>
      <c r="KX127" s="27"/>
      <c r="KY127" s="27"/>
      <c r="KZ127" s="27"/>
      <c r="LA127" s="27"/>
      <c r="LB127" s="27"/>
      <c r="LC127" s="27"/>
      <c r="LD127" s="27"/>
      <c r="LE127" s="27"/>
      <c r="LF127" s="27"/>
      <c r="LG127" s="27"/>
      <c r="LH127" s="27"/>
      <c r="LI127" s="27"/>
      <c r="LJ127" s="27"/>
      <c r="LK127" s="27"/>
      <c r="LL127" s="27"/>
      <c r="LM127" s="27"/>
      <c r="LN127" s="27"/>
      <c r="LO127" s="27"/>
      <c r="LP127" s="27"/>
      <c r="LQ127" s="27"/>
      <c r="LR127" s="27"/>
      <c r="LS127" s="27"/>
      <c r="LT127" s="27"/>
      <c r="LU127" s="27"/>
      <c r="LV127" s="27"/>
      <c r="LW127" s="27"/>
      <c r="LX127" s="27"/>
      <c r="LY127" s="27"/>
      <c r="LZ127" s="27"/>
      <c r="MA127" s="27"/>
      <c r="MB127" s="27"/>
      <c r="MC127" s="27"/>
      <c r="MD127" s="27"/>
      <c r="ME127" s="27"/>
      <c r="MF127" s="27"/>
      <c r="MG127" s="27"/>
      <c r="MH127" s="27"/>
      <c r="MI127" s="27"/>
      <c r="MJ127" s="27"/>
      <c r="MK127" s="27"/>
      <c r="ML127" s="27"/>
      <c r="MM127" s="27"/>
      <c r="MN127" s="27"/>
      <c r="MO127" s="27"/>
      <c r="MP127" s="27"/>
      <c r="MQ127" s="27"/>
      <c r="MR127" s="27"/>
      <c r="MS127" s="27"/>
      <c r="MT127" s="27"/>
      <c r="MU127" s="27"/>
      <c r="MV127" s="27"/>
      <c r="MW127" s="27"/>
      <c r="MX127" s="27"/>
      <c r="MY127" s="27"/>
      <c r="MZ127" s="27"/>
      <c r="NA127" s="27"/>
      <c r="NB127" s="27"/>
      <c r="NC127" s="27"/>
      <c r="ND127" s="27"/>
      <c r="NE127" s="27"/>
      <c r="NF127" s="27"/>
      <c r="NG127" s="27"/>
      <c r="NH127" s="27"/>
      <c r="NI127" s="27"/>
      <c r="NJ127" s="27"/>
      <c r="NK127" s="27"/>
      <c r="NL127" s="27"/>
      <c r="NM127" s="27"/>
      <c r="NN127" s="27"/>
      <c r="NO127" s="27"/>
      <c r="NP127" s="27"/>
      <c r="NQ127" s="27"/>
      <c r="NR127" s="27"/>
      <c r="NS127" s="27"/>
      <c r="NT127" s="27"/>
      <c r="NU127" s="27"/>
      <c r="NV127" s="27"/>
      <c r="NW127" s="27"/>
      <c r="NX127" s="27"/>
      <c r="NY127" s="27"/>
      <c r="NZ127" s="27"/>
      <c r="OA127" s="27"/>
      <c r="OB127" s="27"/>
      <c r="OC127" s="27"/>
      <c r="OD127" s="27"/>
      <c r="OE127" s="27"/>
      <c r="OF127" s="27"/>
      <c r="OG127" s="27"/>
      <c r="OH127" s="27"/>
      <c r="OI127" s="27"/>
      <c r="OJ127" s="27"/>
      <c r="OK127" s="27"/>
      <c r="OL127" s="27"/>
      <c r="OM127" s="27"/>
      <c r="ON127" s="27"/>
      <c r="OO127" s="27"/>
      <c r="OP127" s="27"/>
      <c r="OQ127" s="27"/>
      <c r="OR127" s="27"/>
      <c r="OS127" s="27"/>
      <c r="OT127" s="27"/>
      <c r="OU127" s="27"/>
      <c r="OV127" s="27"/>
      <c r="OW127" s="27"/>
      <c r="OX127" s="27"/>
      <c r="OY127" s="27"/>
      <c r="OZ127" s="27"/>
      <c r="PA127" s="27"/>
      <c r="PB127" s="27"/>
      <c r="PC127" s="27"/>
      <c r="PD127" s="27"/>
      <c r="PE127" s="27"/>
      <c r="PF127" s="27"/>
      <c r="PG127" s="27"/>
      <c r="PH127" s="27"/>
      <c r="PI127" s="27"/>
      <c r="PJ127" s="27"/>
      <c r="PK127" s="27"/>
      <c r="PL127" s="27"/>
      <c r="PM127" s="27"/>
      <c r="PN127" s="27"/>
      <c r="PO127" s="27"/>
      <c r="PP127" s="27"/>
      <c r="PQ127" s="27"/>
      <c r="PR127" s="27"/>
      <c r="PS127" s="27"/>
      <c r="PT127" s="27"/>
      <c r="PU127" s="27"/>
      <c r="PV127" s="27"/>
      <c r="PW127" s="27"/>
      <c r="PX127" s="27"/>
      <c r="PY127" s="27"/>
      <c r="PZ127" s="27"/>
      <c r="QA127" s="27"/>
      <c r="QB127" s="27"/>
      <c r="QC127" s="27"/>
      <c r="QD127" s="27"/>
      <c r="QE127" s="27"/>
      <c r="QF127" s="27"/>
      <c r="QG127" s="27"/>
      <c r="QH127" s="27"/>
      <c r="QI127" s="27"/>
      <c r="QJ127" s="27"/>
      <c r="QK127" s="27"/>
      <c r="QL127" s="27"/>
      <c r="QM127" s="27"/>
      <c r="QN127" s="27"/>
      <c r="QO127" s="27"/>
      <c r="QP127" s="27"/>
      <c r="QQ127" s="27"/>
      <c r="QR127" s="27"/>
      <c r="QS127" s="27"/>
      <c r="QT127" s="27"/>
      <c r="QU127" s="27"/>
      <c r="QV127" s="27"/>
      <c r="QW127" s="27"/>
      <c r="QX127" s="27"/>
      <c r="QY127" s="27"/>
      <c r="QZ127" s="27"/>
      <c r="RA127" s="27"/>
      <c r="RB127" s="27"/>
      <c r="RC127" s="27"/>
      <c r="RD127" s="27"/>
      <c r="RE127" s="27"/>
      <c r="RF127" s="27"/>
      <c r="RG127" s="27"/>
      <c r="RH127" s="27"/>
      <c r="RI127" s="27"/>
      <c r="RJ127" s="27"/>
      <c r="RK127" s="27"/>
      <c r="RL127" s="27"/>
      <c r="RM127" s="27"/>
      <c r="RN127" s="27"/>
      <c r="RO127" s="27"/>
      <c r="RP127" s="27"/>
      <c r="RQ127" s="27"/>
      <c r="RR127" s="27"/>
      <c r="RS127" s="27"/>
      <c r="RT127" s="27"/>
      <c r="RU127" s="27"/>
      <c r="RV127" s="27"/>
      <c r="RW127" s="27"/>
      <c r="RX127" s="27"/>
      <c r="RY127" s="27"/>
      <c r="RZ127" s="27"/>
      <c r="SA127" s="27"/>
      <c r="SB127" s="27"/>
      <c r="SC127" s="27"/>
      <c r="SD127" s="27"/>
      <c r="SE127" s="27"/>
      <c r="SF127" s="27"/>
      <c r="SG127" s="27"/>
      <c r="SH127" s="27"/>
      <c r="SI127" s="27"/>
      <c r="SJ127" s="27"/>
      <c r="SK127" s="27"/>
      <c r="SL127" s="27"/>
      <c r="SM127" s="27"/>
      <c r="SN127" s="27"/>
      <c r="SO127" s="27"/>
      <c r="SP127" s="27"/>
      <c r="SQ127" s="27"/>
      <c r="SR127" s="27"/>
      <c r="SS127" s="27"/>
      <c r="ST127" s="27"/>
      <c r="SU127" s="27"/>
      <c r="SV127" s="27"/>
      <c r="SW127" s="27"/>
      <c r="SX127" s="27"/>
      <c r="SY127" s="27"/>
      <c r="SZ127" s="27"/>
      <c r="TA127" s="27"/>
      <c r="TB127" s="27"/>
      <c r="TC127" s="27"/>
      <c r="TD127" s="27"/>
      <c r="TE127" s="27"/>
      <c r="TF127" s="27"/>
      <c r="TG127" s="27"/>
      <c r="TH127" s="27"/>
      <c r="TI127" s="27"/>
      <c r="TJ127" s="27"/>
      <c r="TK127" s="27"/>
      <c r="TL127" s="27"/>
      <c r="TM127" s="27"/>
      <c r="TN127" s="27"/>
      <c r="TO127" s="27"/>
      <c r="TP127" s="27"/>
      <c r="TQ127" s="27"/>
      <c r="TR127" s="27"/>
      <c r="TS127" s="27"/>
      <c r="TT127" s="27"/>
      <c r="TU127" s="27"/>
      <c r="TV127" s="27"/>
      <c r="TW127" s="27"/>
      <c r="TX127" s="27"/>
      <c r="TY127" s="27"/>
      <c r="TZ127" s="27"/>
      <c r="UA127" s="27"/>
      <c r="UB127" s="27"/>
      <c r="UC127" s="27"/>
      <c r="UD127" s="27"/>
    </row>
    <row r="128" spans="1:550" s="7" customFormat="1" ht="27" customHeight="1" x14ac:dyDescent="0.25">
      <c r="A128" s="81">
        <v>5</v>
      </c>
      <c r="B128" s="73" t="s">
        <v>86</v>
      </c>
      <c r="C128" s="81" t="s">
        <v>8</v>
      </c>
      <c r="D128" s="81">
        <v>24</v>
      </c>
      <c r="E128" s="159"/>
      <c r="F128" s="159"/>
      <c r="G128" s="97"/>
      <c r="H128" s="97"/>
      <c r="I128" s="53" t="s">
        <v>75</v>
      </c>
      <c r="J128" s="224"/>
      <c r="K128" s="53"/>
      <c r="L128" s="98" t="s">
        <v>93</v>
      </c>
      <c r="M128" s="2"/>
      <c r="N128" s="1"/>
      <c r="O128" s="27"/>
      <c r="P128" s="27"/>
      <c r="Q128" s="27"/>
      <c r="R128" s="27"/>
      <c r="S128" s="27"/>
      <c r="T128" s="27"/>
      <c r="U128" s="27"/>
      <c r="V128" s="27"/>
      <c r="W128" s="27"/>
      <c r="X128" s="27"/>
      <c r="Y128" s="27"/>
      <c r="Z128" s="27"/>
      <c r="AA128" s="27"/>
      <c r="AB128" s="27"/>
      <c r="AC128" s="27"/>
      <c r="AD128" s="27"/>
      <c r="AE128" s="27"/>
      <c r="AF128" s="27"/>
      <c r="AG128" s="27"/>
      <c r="AH128" s="27"/>
      <c r="AI128" s="27"/>
      <c r="AJ128" s="27"/>
      <c r="AK128" s="27"/>
      <c r="AL128" s="27"/>
      <c r="AM128" s="27"/>
      <c r="AN128" s="27"/>
      <c r="AO128" s="27"/>
      <c r="AP128" s="27"/>
      <c r="AQ128" s="27"/>
      <c r="AR128" s="27"/>
      <c r="AS128" s="27"/>
      <c r="AT128" s="27"/>
      <c r="AU128" s="27"/>
      <c r="AV128" s="27"/>
      <c r="AW128" s="27"/>
      <c r="AX128" s="27"/>
      <c r="AY128" s="27"/>
      <c r="AZ128" s="27"/>
      <c r="BA128" s="27"/>
      <c r="BB128" s="27"/>
      <c r="BC128" s="27"/>
      <c r="BD128" s="27"/>
      <c r="BE128" s="27"/>
      <c r="BF128" s="27"/>
      <c r="BG128" s="27"/>
      <c r="BH128" s="27"/>
      <c r="BI128" s="27"/>
      <c r="BJ128" s="27"/>
      <c r="BK128" s="27"/>
      <c r="BL128" s="27"/>
      <c r="BM128" s="27"/>
      <c r="BN128" s="27"/>
      <c r="BO128" s="27"/>
      <c r="BP128" s="27"/>
      <c r="BQ128" s="27"/>
      <c r="BR128" s="27"/>
      <c r="BS128" s="27"/>
      <c r="BT128" s="27"/>
      <c r="BU128" s="27"/>
      <c r="BV128" s="27"/>
      <c r="BW128" s="27"/>
      <c r="BX128" s="27"/>
      <c r="BY128" s="27"/>
      <c r="BZ128" s="27"/>
      <c r="CA128" s="27"/>
      <c r="CB128" s="27"/>
      <c r="CC128" s="27"/>
      <c r="CD128" s="27"/>
      <c r="CE128" s="27"/>
      <c r="CF128" s="27"/>
      <c r="CG128" s="27"/>
      <c r="CH128" s="27"/>
      <c r="CI128" s="27"/>
      <c r="CJ128" s="27"/>
      <c r="CK128" s="27"/>
      <c r="CL128" s="27"/>
      <c r="CM128" s="27"/>
      <c r="CN128" s="27"/>
      <c r="CO128" s="27"/>
      <c r="CP128" s="27"/>
      <c r="CQ128" s="27"/>
      <c r="CR128" s="27"/>
      <c r="CS128" s="27"/>
      <c r="CT128" s="27"/>
      <c r="CU128" s="27"/>
      <c r="CV128" s="27"/>
      <c r="CW128" s="27"/>
      <c r="CX128" s="27"/>
      <c r="CY128" s="27"/>
      <c r="CZ128" s="27"/>
      <c r="DA128" s="27"/>
      <c r="DB128" s="27"/>
      <c r="DC128" s="27"/>
      <c r="DD128" s="27"/>
      <c r="DE128" s="27"/>
      <c r="DF128" s="27"/>
      <c r="DG128" s="27"/>
      <c r="DH128" s="27"/>
      <c r="DI128" s="27"/>
      <c r="DJ128" s="27"/>
      <c r="DK128" s="27"/>
      <c r="DL128" s="27"/>
      <c r="DM128" s="27"/>
      <c r="DN128" s="27"/>
      <c r="DO128" s="27"/>
      <c r="DP128" s="27"/>
      <c r="DQ128" s="27"/>
      <c r="DR128" s="27"/>
      <c r="DS128" s="27"/>
      <c r="DT128" s="27"/>
      <c r="DU128" s="27"/>
      <c r="DV128" s="27"/>
      <c r="DW128" s="27"/>
      <c r="DX128" s="27"/>
      <c r="DY128" s="27"/>
      <c r="DZ128" s="27"/>
      <c r="EA128" s="27"/>
      <c r="EB128" s="27"/>
      <c r="EC128" s="27"/>
      <c r="ED128" s="27"/>
      <c r="EE128" s="27"/>
      <c r="EF128" s="27"/>
      <c r="EG128" s="27"/>
      <c r="EH128" s="27"/>
      <c r="EI128" s="27"/>
      <c r="EJ128" s="27"/>
      <c r="EK128" s="27"/>
      <c r="EL128" s="27"/>
      <c r="EM128" s="27"/>
      <c r="EN128" s="27"/>
      <c r="EO128" s="27"/>
      <c r="EP128" s="27"/>
      <c r="EQ128" s="27"/>
      <c r="ER128" s="27"/>
      <c r="ES128" s="27"/>
      <c r="ET128" s="27"/>
      <c r="EU128" s="27"/>
      <c r="EV128" s="27"/>
      <c r="EW128" s="27"/>
      <c r="EX128" s="27"/>
      <c r="EY128" s="27"/>
      <c r="EZ128" s="27"/>
      <c r="FA128" s="27"/>
      <c r="FB128" s="27"/>
      <c r="FC128" s="27"/>
      <c r="FD128" s="27"/>
      <c r="FE128" s="27"/>
      <c r="FF128" s="27"/>
      <c r="FG128" s="27"/>
      <c r="FH128" s="27"/>
      <c r="FI128" s="27"/>
      <c r="FJ128" s="27"/>
      <c r="FK128" s="27"/>
      <c r="FL128" s="27"/>
      <c r="FM128" s="27"/>
      <c r="FN128" s="27"/>
      <c r="FO128" s="27"/>
      <c r="FP128" s="27"/>
      <c r="FQ128" s="27"/>
      <c r="FR128" s="27"/>
      <c r="FS128" s="27"/>
      <c r="FT128" s="27"/>
      <c r="FU128" s="27"/>
      <c r="FV128" s="27"/>
      <c r="FW128" s="27"/>
      <c r="FX128" s="27"/>
      <c r="FY128" s="27"/>
      <c r="FZ128" s="27"/>
      <c r="GA128" s="27"/>
      <c r="GB128" s="27"/>
      <c r="GC128" s="27"/>
      <c r="GD128" s="27"/>
      <c r="GE128" s="27"/>
      <c r="GF128" s="27"/>
      <c r="GG128" s="27"/>
      <c r="GH128" s="27"/>
      <c r="GI128" s="27"/>
      <c r="GJ128" s="27"/>
      <c r="GK128" s="27"/>
      <c r="GL128" s="27"/>
      <c r="GM128" s="27"/>
      <c r="GN128" s="27"/>
      <c r="GO128" s="27"/>
      <c r="GP128" s="27"/>
      <c r="GQ128" s="27"/>
      <c r="GR128" s="27"/>
      <c r="GS128" s="27"/>
      <c r="GT128" s="27"/>
      <c r="GU128" s="27"/>
      <c r="GV128" s="27"/>
      <c r="GW128" s="27"/>
      <c r="GX128" s="27"/>
      <c r="GY128" s="27"/>
      <c r="GZ128" s="27"/>
      <c r="HA128" s="27"/>
      <c r="HB128" s="27"/>
      <c r="HC128" s="27"/>
      <c r="HD128" s="27"/>
      <c r="HE128" s="27"/>
      <c r="HF128" s="27"/>
      <c r="HG128" s="27"/>
      <c r="HH128" s="27"/>
      <c r="HI128" s="27"/>
      <c r="HJ128" s="27"/>
      <c r="HK128" s="27"/>
      <c r="HL128" s="27"/>
      <c r="HM128" s="27"/>
      <c r="HN128" s="27"/>
      <c r="HO128" s="27"/>
      <c r="HP128" s="27"/>
      <c r="HQ128" s="27"/>
      <c r="HR128" s="27"/>
      <c r="HS128" s="27"/>
      <c r="HT128" s="27"/>
      <c r="HU128" s="27"/>
      <c r="HV128" s="27"/>
      <c r="HW128" s="27"/>
      <c r="HX128" s="27"/>
      <c r="HY128" s="27"/>
      <c r="HZ128" s="27"/>
      <c r="IA128" s="27"/>
      <c r="IB128" s="27"/>
      <c r="IC128" s="27"/>
      <c r="ID128" s="27"/>
      <c r="IE128" s="27"/>
      <c r="IF128" s="27"/>
      <c r="IG128" s="27"/>
      <c r="IH128" s="27"/>
      <c r="II128" s="27"/>
      <c r="IJ128" s="27"/>
      <c r="IK128" s="27"/>
      <c r="IL128" s="27"/>
      <c r="IM128" s="27"/>
      <c r="IN128" s="27"/>
      <c r="IO128" s="27"/>
      <c r="IP128" s="27"/>
      <c r="IQ128" s="27"/>
      <c r="IR128" s="27"/>
      <c r="IS128" s="27"/>
      <c r="IT128" s="27"/>
      <c r="IU128" s="27"/>
      <c r="IV128" s="27"/>
      <c r="IW128" s="27"/>
      <c r="IX128" s="27"/>
      <c r="IY128" s="27"/>
      <c r="IZ128" s="27"/>
      <c r="JA128" s="27"/>
      <c r="JB128" s="27"/>
      <c r="JC128" s="27"/>
      <c r="JD128" s="27"/>
      <c r="JE128" s="27"/>
      <c r="JF128" s="27"/>
      <c r="JG128" s="27"/>
      <c r="JH128" s="27"/>
      <c r="JI128" s="27"/>
      <c r="JJ128" s="27"/>
      <c r="JK128" s="27"/>
      <c r="JL128" s="27"/>
      <c r="JM128" s="27"/>
      <c r="JN128" s="27"/>
      <c r="JO128" s="27"/>
      <c r="JP128" s="27"/>
      <c r="JQ128" s="27"/>
      <c r="JR128" s="27"/>
      <c r="JS128" s="27"/>
      <c r="JT128" s="27"/>
      <c r="JU128" s="27"/>
      <c r="JV128" s="27"/>
      <c r="JW128" s="27"/>
      <c r="JX128" s="27"/>
      <c r="JY128" s="27"/>
      <c r="JZ128" s="27"/>
      <c r="KA128" s="27"/>
      <c r="KB128" s="27"/>
      <c r="KC128" s="27"/>
      <c r="KD128" s="27"/>
      <c r="KE128" s="27"/>
      <c r="KF128" s="27"/>
      <c r="KG128" s="27"/>
      <c r="KH128" s="27"/>
      <c r="KI128" s="27"/>
      <c r="KJ128" s="27"/>
      <c r="KK128" s="27"/>
      <c r="KL128" s="27"/>
      <c r="KM128" s="27"/>
      <c r="KN128" s="27"/>
      <c r="KO128" s="27"/>
      <c r="KP128" s="27"/>
      <c r="KQ128" s="27"/>
      <c r="KR128" s="27"/>
      <c r="KS128" s="27"/>
      <c r="KT128" s="27"/>
      <c r="KU128" s="27"/>
      <c r="KV128" s="27"/>
      <c r="KW128" s="27"/>
      <c r="KX128" s="27"/>
      <c r="KY128" s="27"/>
      <c r="KZ128" s="27"/>
      <c r="LA128" s="27"/>
      <c r="LB128" s="27"/>
      <c r="LC128" s="27"/>
      <c r="LD128" s="27"/>
      <c r="LE128" s="27"/>
      <c r="LF128" s="27"/>
      <c r="LG128" s="27"/>
      <c r="LH128" s="27"/>
      <c r="LI128" s="27"/>
      <c r="LJ128" s="27"/>
      <c r="LK128" s="27"/>
      <c r="LL128" s="27"/>
      <c r="LM128" s="27"/>
      <c r="LN128" s="27"/>
      <c r="LO128" s="27"/>
      <c r="LP128" s="27"/>
      <c r="LQ128" s="27"/>
      <c r="LR128" s="27"/>
      <c r="LS128" s="27"/>
      <c r="LT128" s="27"/>
      <c r="LU128" s="27"/>
      <c r="LV128" s="27"/>
      <c r="LW128" s="27"/>
      <c r="LX128" s="27"/>
      <c r="LY128" s="27"/>
      <c r="LZ128" s="27"/>
      <c r="MA128" s="27"/>
      <c r="MB128" s="27"/>
      <c r="MC128" s="27"/>
      <c r="MD128" s="27"/>
      <c r="ME128" s="27"/>
      <c r="MF128" s="27"/>
      <c r="MG128" s="27"/>
      <c r="MH128" s="27"/>
      <c r="MI128" s="27"/>
      <c r="MJ128" s="27"/>
      <c r="MK128" s="27"/>
      <c r="ML128" s="27"/>
      <c r="MM128" s="27"/>
      <c r="MN128" s="27"/>
      <c r="MO128" s="27"/>
      <c r="MP128" s="27"/>
      <c r="MQ128" s="27"/>
      <c r="MR128" s="27"/>
      <c r="MS128" s="27"/>
      <c r="MT128" s="27"/>
      <c r="MU128" s="27"/>
      <c r="MV128" s="27"/>
      <c r="MW128" s="27"/>
      <c r="MX128" s="27"/>
      <c r="MY128" s="27"/>
      <c r="MZ128" s="27"/>
      <c r="NA128" s="27"/>
      <c r="NB128" s="27"/>
      <c r="NC128" s="27"/>
      <c r="ND128" s="27"/>
      <c r="NE128" s="27"/>
      <c r="NF128" s="27"/>
      <c r="NG128" s="27"/>
      <c r="NH128" s="27"/>
      <c r="NI128" s="27"/>
      <c r="NJ128" s="27"/>
      <c r="NK128" s="27"/>
      <c r="NL128" s="27"/>
      <c r="NM128" s="27"/>
      <c r="NN128" s="27"/>
      <c r="NO128" s="27"/>
      <c r="NP128" s="27"/>
      <c r="NQ128" s="27"/>
      <c r="NR128" s="27"/>
      <c r="NS128" s="27"/>
      <c r="NT128" s="27"/>
      <c r="NU128" s="27"/>
      <c r="NV128" s="27"/>
      <c r="NW128" s="27"/>
      <c r="NX128" s="27"/>
      <c r="NY128" s="27"/>
      <c r="NZ128" s="27"/>
      <c r="OA128" s="27"/>
      <c r="OB128" s="27"/>
      <c r="OC128" s="27"/>
      <c r="OD128" s="27"/>
      <c r="OE128" s="27"/>
      <c r="OF128" s="27"/>
      <c r="OG128" s="27"/>
      <c r="OH128" s="27"/>
      <c r="OI128" s="27"/>
      <c r="OJ128" s="27"/>
      <c r="OK128" s="27"/>
      <c r="OL128" s="27"/>
      <c r="OM128" s="27"/>
      <c r="ON128" s="27"/>
      <c r="OO128" s="27"/>
      <c r="OP128" s="27"/>
      <c r="OQ128" s="27"/>
      <c r="OR128" s="27"/>
      <c r="OS128" s="27"/>
      <c r="OT128" s="27"/>
      <c r="OU128" s="27"/>
      <c r="OV128" s="27"/>
      <c r="OW128" s="27"/>
      <c r="OX128" s="27"/>
      <c r="OY128" s="27"/>
      <c r="OZ128" s="27"/>
      <c r="PA128" s="27"/>
      <c r="PB128" s="27"/>
      <c r="PC128" s="27"/>
      <c r="PD128" s="27"/>
      <c r="PE128" s="27"/>
      <c r="PF128" s="27"/>
      <c r="PG128" s="27"/>
      <c r="PH128" s="27"/>
      <c r="PI128" s="27"/>
      <c r="PJ128" s="27"/>
      <c r="PK128" s="27"/>
      <c r="PL128" s="27"/>
      <c r="PM128" s="27"/>
      <c r="PN128" s="27"/>
      <c r="PO128" s="27"/>
      <c r="PP128" s="27"/>
      <c r="PQ128" s="27"/>
      <c r="PR128" s="27"/>
      <c r="PS128" s="27"/>
      <c r="PT128" s="27"/>
      <c r="PU128" s="27"/>
      <c r="PV128" s="27"/>
      <c r="PW128" s="27"/>
      <c r="PX128" s="27"/>
      <c r="PY128" s="27"/>
      <c r="PZ128" s="27"/>
      <c r="QA128" s="27"/>
      <c r="QB128" s="27"/>
      <c r="QC128" s="27"/>
      <c r="QD128" s="27"/>
      <c r="QE128" s="27"/>
      <c r="QF128" s="27"/>
      <c r="QG128" s="27"/>
      <c r="QH128" s="27"/>
      <c r="QI128" s="27"/>
      <c r="QJ128" s="27"/>
      <c r="QK128" s="27"/>
      <c r="QL128" s="27"/>
      <c r="QM128" s="27"/>
      <c r="QN128" s="27"/>
      <c r="QO128" s="27"/>
      <c r="QP128" s="27"/>
      <c r="QQ128" s="27"/>
      <c r="QR128" s="27"/>
      <c r="QS128" s="27"/>
      <c r="QT128" s="27"/>
      <c r="QU128" s="27"/>
      <c r="QV128" s="27"/>
      <c r="QW128" s="27"/>
      <c r="QX128" s="27"/>
      <c r="QY128" s="27"/>
      <c r="QZ128" s="27"/>
      <c r="RA128" s="27"/>
      <c r="RB128" s="27"/>
      <c r="RC128" s="27"/>
      <c r="RD128" s="27"/>
      <c r="RE128" s="27"/>
      <c r="RF128" s="27"/>
      <c r="RG128" s="27"/>
      <c r="RH128" s="27"/>
      <c r="RI128" s="27"/>
      <c r="RJ128" s="27"/>
      <c r="RK128" s="27"/>
      <c r="RL128" s="27"/>
      <c r="RM128" s="27"/>
      <c r="RN128" s="27"/>
      <c r="RO128" s="27"/>
      <c r="RP128" s="27"/>
      <c r="RQ128" s="27"/>
      <c r="RR128" s="27"/>
      <c r="RS128" s="27"/>
      <c r="RT128" s="27"/>
      <c r="RU128" s="27"/>
      <c r="RV128" s="27"/>
      <c r="RW128" s="27"/>
      <c r="RX128" s="27"/>
      <c r="RY128" s="27"/>
      <c r="RZ128" s="27"/>
      <c r="SA128" s="27"/>
      <c r="SB128" s="27"/>
      <c r="SC128" s="27"/>
      <c r="SD128" s="27"/>
      <c r="SE128" s="27"/>
      <c r="SF128" s="27"/>
      <c r="SG128" s="27"/>
      <c r="SH128" s="27"/>
      <c r="SI128" s="27"/>
      <c r="SJ128" s="27"/>
      <c r="SK128" s="27"/>
      <c r="SL128" s="27"/>
      <c r="SM128" s="27"/>
      <c r="SN128" s="27"/>
      <c r="SO128" s="27"/>
      <c r="SP128" s="27"/>
      <c r="SQ128" s="27"/>
      <c r="SR128" s="27"/>
      <c r="SS128" s="27"/>
      <c r="ST128" s="27"/>
      <c r="SU128" s="27"/>
      <c r="SV128" s="27"/>
      <c r="SW128" s="27"/>
      <c r="SX128" s="27"/>
      <c r="SY128" s="27"/>
      <c r="SZ128" s="27"/>
      <c r="TA128" s="27"/>
      <c r="TB128" s="27"/>
      <c r="TC128" s="27"/>
      <c r="TD128" s="27"/>
      <c r="TE128" s="27"/>
      <c r="TF128" s="27"/>
      <c r="TG128" s="27"/>
      <c r="TH128" s="27"/>
      <c r="TI128" s="27"/>
      <c r="TJ128" s="27"/>
      <c r="TK128" s="27"/>
      <c r="TL128" s="27"/>
      <c r="TM128" s="27"/>
      <c r="TN128" s="27"/>
      <c r="TO128" s="27"/>
      <c r="TP128" s="27"/>
      <c r="TQ128" s="27"/>
      <c r="TR128" s="27"/>
      <c r="TS128" s="27"/>
      <c r="TT128" s="27"/>
      <c r="TU128" s="27"/>
      <c r="TV128" s="27"/>
      <c r="TW128" s="27"/>
      <c r="TX128" s="27"/>
      <c r="TY128" s="27"/>
      <c r="TZ128" s="27"/>
      <c r="UA128" s="27"/>
      <c r="UB128" s="27"/>
      <c r="UC128" s="27"/>
      <c r="UD128" s="27"/>
    </row>
    <row r="129" spans="1:550" s="7" customFormat="1" ht="19.5" customHeight="1" x14ac:dyDescent="0.25">
      <c r="A129" s="223"/>
      <c r="B129" s="223"/>
      <c r="C129" s="161"/>
      <c r="D129" s="161"/>
      <c r="E129" s="99"/>
      <c r="F129" s="100"/>
      <c r="G129" s="101"/>
      <c r="H129" s="101"/>
      <c r="I129" s="93"/>
      <c r="J129" s="161"/>
      <c r="K129" s="94"/>
      <c r="L129" s="95"/>
      <c r="M129" s="2"/>
      <c r="N129" s="1"/>
      <c r="O129" s="27"/>
      <c r="P129" s="27"/>
      <c r="Q129" s="27"/>
      <c r="R129" s="27"/>
      <c r="S129" s="27"/>
      <c r="T129" s="27"/>
      <c r="U129" s="27"/>
      <c r="V129" s="27"/>
      <c r="W129" s="27"/>
      <c r="X129" s="27"/>
      <c r="Y129" s="27"/>
      <c r="Z129" s="27"/>
      <c r="AA129" s="27"/>
      <c r="AB129" s="27"/>
      <c r="AC129" s="27"/>
      <c r="AD129" s="27"/>
      <c r="AE129" s="27"/>
      <c r="AF129" s="27"/>
      <c r="AG129" s="27"/>
      <c r="AH129" s="27"/>
      <c r="AI129" s="27"/>
      <c r="AJ129" s="27"/>
      <c r="AK129" s="27"/>
      <c r="AL129" s="27"/>
      <c r="AM129" s="27"/>
      <c r="AN129" s="27"/>
      <c r="AO129" s="27"/>
      <c r="AP129" s="27"/>
      <c r="AQ129" s="27"/>
      <c r="AR129" s="27"/>
      <c r="AS129" s="27"/>
      <c r="AT129" s="27"/>
      <c r="AU129" s="27"/>
      <c r="AV129" s="27"/>
      <c r="AW129" s="27"/>
      <c r="AX129" s="27"/>
      <c r="AY129" s="27"/>
      <c r="AZ129" s="27"/>
      <c r="BA129" s="27"/>
      <c r="BB129" s="27"/>
      <c r="BC129" s="27"/>
      <c r="BD129" s="27"/>
      <c r="BE129" s="27"/>
      <c r="BF129" s="27"/>
      <c r="BG129" s="27"/>
      <c r="BH129" s="27"/>
      <c r="BI129" s="27"/>
      <c r="BJ129" s="27"/>
      <c r="BK129" s="27"/>
      <c r="BL129" s="27"/>
      <c r="BM129" s="27"/>
      <c r="BN129" s="27"/>
      <c r="BO129" s="27"/>
      <c r="BP129" s="27"/>
      <c r="BQ129" s="27"/>
      <c r="BR129" s="27"/>
      <c r="BS129" s="27"/>
      <c r="BT129" s="27"/>
      <c r="BU129" s="27"/>
      <c r="BV129" s="27"/>
      <c r="BW129" s="27"/>
      <c r="BX129" s="27"/>
      <c r="BY129" s="27"/>
      <c r="BZ129" s="27"/>
      <c r="CA129" s="27"/>
      <c r="CB129" s="27"/>
      <c r="CC129" s="27"/>
      <c r="CD129" s="27"/>
      <c r="CE129" s="27"/>
      <c r="CF129" s="27"/>
      <c r="CG129" s="27"/>
      <c r="CH129" s="27"/>
      <c r="CI129" s="27"/>
      <c r="CJ129" s="27"/>
      <c r="CK129" s="27"/>
      <c r="CL129" s="27"/>
      <c r="CM129" s="27"/>
      <c r="CN129" s="27"/>
      <c r="CO129" s="27"/>
      <c r="CP129" s="27"/>
      <c r="CQ129" s="27"/>
      <c r="CR129" s="27"/>
      <c r="CS129" s="27"/>
      <c r="CT129" s="27"/>
      <c r="CU129" s="27"/>
      <c r="CV129" s="27"/>
      <c r="CW129" s="27"/>
      <c r="CX129" s="27"/>
      <c r="CY129" s="27"/>
      <c r="CZ129" s="27"/>
      <c r="DA129" s="27"/>
      <c r="DB129" s="27"/>
      <c r="DC129" s="27"/>
      <c r="DD129" s="27"/>
      <c r="DE129" s="27"/>
      <c r="DF129" s="27"/>
      <c r="DG129" s="27"/>
      <c r="DH129" s="27"/>
      <c r="DI129" s="27"/>
      <c r="DJ129" s="27"/>
      <c r="DK129" s="27"/>
      <c r="DL129" s="27"/>
      <c r="DM129" s="27"/>
      <c r="DN129" s="27"/>
      <c r="DO129" s="27"/>
      <c r="DP129" s="27"/>
      <c r="DQ129" s="27"/>
      <c r="DR129" s="27"/>
      <c r="DS129" s="27"/>
      <c r="DT129" s="27"/>
      <c r="DU129" s="27"/>
      <c r="DV129" s="27"/>
      <c r="DW129" s="27"/>
      <c r="DX129" s="27"/>
      <c r="DY129" s="27"/>
      <c r="DZ129" s="27"/>
      <c r="EA129" s="27"/>
      <c r="EB129" s="27"/>
      <c r="EC129" s="27"/>
      <c r="ED129" s="27"/>
      <c r="EE129" s="27"/>
      <c r="EF129" s="27"/>
      <c r="EG129" s="27"/>
      <c r="EH129" s="27"/>
      <c r="EI129" s="27"/>
      <c r="EJ129" s="27"/>
      <c r="EK129" s="27"/>
      <c r="EL129" s="27"/>
      <c r="EM129" s="27"/>
      <c r="EN129" s="27"/>
      <c r="EO129" s="27"/>
      <c r="EP129" s="27"/>
      <c r="EQ129" s="27"/>
      <c r="ER129" s="27"/>
      <c r="ES129" s="27"/>
      <c r="ET129" s="27"/>
      <c r="EU129" s="27"/>
      <c r="EV129" s="27"/>
      <c r="EW129" s="27"/>
      <c r="EX129" s="27"/>
      <c r="EY129" s="27"/>
      <c r="EZ129" s="27"/>
      <c r="FA129" s="27"/>
      <c r="FB129" s="27"/>
      <c r="FC129" s="27"/>
      <c r="FD129" s="27"/>
      <c r="FE129" s="27"/>
      <c r="FF129" s="27"/>
      <c r="FG129" s="27"/>
      <c r="FH129" s="27"/>
      <c r="FI129" s="27"/>
      <c r="FJ129" s="27"/>
      <c r="FK129" s="27"/>
      <c r="FL129" s="27"/>
      <c r="FM129" s="27"/>
      <c r="FN129" s="27"/>
      <c r="FO129" s="27"/>
      <c r="FP129" s="27"/>
      <c r="FQ129" s="27"/>
      <c r="FR129" s="27"/>
      <c r="FS129" s="27"/>
      <c r="FT129" s="27"/>
      <c r="FU129" s="27"/>
      <c r="FV129" s="27"/>
      <c r="FW129" s="27"/>
      <c r="FX129" s="27"/>
      <c r="FY129" s="27"/>
      <c r="FZ129" s="27"/>
      <c r="GA129" s="27"/>
      <c r="GB129" s="27"/>
      <c r="GC129" s="27"/>
      <c r="GD129" s="27"/>
      <c r="GE129" s="27"/>
      <c r="GF129" s="27"/>
      <c r="GG129" s="27"/>
      <c r="GH129" s="27"/>
      <c r="GI129" s="27"/>
      <c r="GJ129" s="27"/>
      <c r="GK129" s="27"/>
      <c r="GL129" s="27"/>
      <c r="GM129" s="27"/>
      <c r="GN129" s="27"/>
      <c r="GO129" s="27"/>
      <c r="GP129" s="27"/>
      <c r="GQ129" s="27"/>
      <c r="GR129" s="27"/>
      <c r="GS129" s="27"/>
      <c r="GT129" s="27"/>
      <c r="GU129" s="27"/>
      <c r="GV129" s="27"/>
      <c r="GW129" s="27"/>
      <c r="GX129" s="27"/>
      <c r="GY129" s="27"/>
      <c r="GZ129" s="27"/>
      <c r="HA129" s="27"/>
      <c r="HB129" s="27"/>
      <c r="HC129" s="27"/>
      <c r="HD129" s="27"/>
      <c r="HE129" s="27"/>
      <c r="HF129" s="27"/>
      <c r="HG129" s="27"/>
      <c r="HH129" s="27"/>
      <c r="HI129" s="27"/>
      <c r="HJ129" s="27"/>
      <c r="HK129" s="27"/>
      <c r="HL129" s="27"/>
      <c r="HM129" s="27"/>
      <c r="HN129" s="27"/>
      <c r="HO129" s="27"/>
      <c r="HP129" s="27"/>
      <c r="HQ129" s="27"/>
      <c r="HR129" s="27"/>
      <c r="HS129" s="27"/>
      <c r="HT129" s="27"/>
      <c r="HU129" s="27"/>
      <c r="HV129" s="27"/>
      <c r="HW129" s="27"/>
      <c r="HX129" s="27"/>
      <c r="HY129" s="27"/>
      <c r="HZ129" s="27"/>
      <c r="IA129" s="27"/>
      <c r="IB129" s="27"/>
      <c r="IC129" s="27"/>
      <c r="ID129" s="27"/>
      <c r="IE129" s="27"/>
      <c r="IF129" s="27"/>
      <c r="IG129" s="27"/>
      <c r="IH129" s="27"/>
      <c r="II129" s="27"/>
      <c r="IJ129" s="27"/>
      <c r="IK129" s="27"/>
      <c r="IL129" s="27"/>
      <c r="IM129" s="27"/>
      <c r="IN129" s="27"/>
      <c r="IO129" s="27"/>
      <c r="IP129" s="27"/>
      <c r="IQ129" s="27"/>
      <c r="IR129" s="27"/>
      <c r="IS129" s="27"/>
      <c r="IT129" s="27"/>
      <c r="IU129" s="27"/>
      <c r="IV129" s="27"/>
      <c r="IW129" s="27"/>
      <c r="IX129" s="27"/>
      <c r="IY129" s="27"/>
      <c r="IZ129" s="27"/>
      <c r="JA129" s="27"/>
      <c r="JB129" s="27"/>
      <c r="JC129" s="27"/>
      <c r="JD129" s="27"/>
      <c r="JE129" s="27"/>
      <c r="JF129" s="27"/>
      <c r="JG129" s="27"/>
      <c r="JH129" s="27"/>
      <c r="JI129" s="27"/>
      <c r="JJ129" s="27"/>
      <c r="JK129" s="27"/>
      <c r="JL129" s="27"/>
      <c r="JM129" s="27"/>
      <c r="JN129" s="27"/>
      <c r="JO129" s="27"/>
      <c r="JP129" s="27"/>
      <c r="JQ129" s="27"/>
      <c r="JR129" s="27"/>
      <c r="JS129" s="27"/>
      <c r="JT129" s="27"/>
      <c r="JU129" s="27"/>
      <c r="JV129" s="27"/>
      <c r="JW129" s="27"/>
      <c r="JX129" s="27"/>
      <c r="JY129" s="27"/>
      <c r="JZ129" s="27"/>
      <c r="KA129" s="27"/>
      <c r="KB129" s="27"/>
      <c r="KC129" s="27"/>
      <c r="KD129" s="27"/>
      <c r="KE129" s="27"/>
      <c r="KF129" s="27"/>
      <c r="KG129" s="27"/>
      <c r="KH129" s="27"/>
      <c r="KI129" s="27"/>
      <c r="KJ129" s="27"/>
      <c r="KK129" s="27"/>
      <c r="KL129" s="27"/>
      <c r="KM129" s="27"/>
      <c r="KN129" s="27"/>
      <c r="KO129" s="27"/>
      <c r="KP129" s="27"/>
      <c r="KQ129" s="27"/>
      <c r="KR129" s="27"/>
      <c r="KS129" s="27"/>
      <c r="KT129" s="27"/>
      <c r="KU129" s="27"/>
      <c r="KV129" s="27"/>
      <c r="KW129" s="27"/>
      <c r="KX129" s="27"/>
      <c r="KY129" s="27"/>
      <c r="KZ129" s="27"/>
      <c r="LA129" s="27"/>
      <c r="LB129" s="27"/>
      <c r="LC129" s="27"/>
      <c r="LD129" s="27"/>
      <c r="LE129" s="27"/>
      <c r="LF129" s="27"/>
      <c r="LG129" s="27"/>
      <c r="LH129" s="27"/>
      <c r="LI129" s="27"/>
      <c r="LJ129" s="27"/>
      <c r="LK129" s="27"/>
      <c r="LL129" s="27"/>
      <c r="LM129" s="27"/>
      <c r="LN129" s="27"/>
      <c r="LO129" s="27"/>
      <c r="LP129" s="27"/>
      <c r="LQ129" s="27"/>
      <c r="LR129" s="27"/>
      <c r="LS129" s="27"/>
      <c r="LT129" s="27"/>
      <c r="LU129" s="27"/>
      <c r="LV129" s="27"/>
      <c r="LW129" s="27"/>
      <c r="LX129" s="27"/>
      <c r="LY129" s="27"/>
      <c r="LZ129" s="27"/>
      <c r="MA129" s="27"/>
      <c r="MB129" s="27"/>
      <c r="MC129" s="27"/>
      <c r="MD129" s="27"/>
      <c r="ME129" s="27"/>
      <c r="MF129" s="27"/>
      <c r="MG129" s="27"/>
      <c r="MH129" s="27"/>
      <c r="MI129" s="27"/>
      <c r="MJ129" s="27"/>
      <c r="MK129" s="27"/>
      <c r="ML129" s="27"/>
      <c r="MM129" s="27"/>
      <c r="MN129" s="27"/>
      <c r="MO129" s="27"/>
      <c r="MP129" s="27"/>
      <c r="MQ129" s="27"/>
      <c r="MR129" s="27"/>
      <c r="MS129" s="27"/>
      <c r="MT129" s="27"/>
      <c r="MU129" s="27"/>
      <c r="MV129" s="27"/>
      <c r="MW129" s="27"/>
      <c r="MX129" s="27"/>
      <c r="MY129" s="27"/>
      <c r="MZ129" s="27"/>
      <c r="NA129" s="27"/>
      <c r="NB129" s="27"/>
      <c r="NC129" s="27"/>
      <c r="ND129" s="27"/>
      <c r="NE129" s="27"/>
      <c r="NF129" s="27"/>
      <c r="NG129" s="27"/>
      <c r="NH129" s="27"/>
      <c r="NI129" s="27"/>
      <c r="NJ129" s="27"/>
      <c r="NK129" s="27"/>
      <c r="NL129" s="27"/>
      <c r="NM129" s="27"/>
      <c r="NN129" s="27"/>
      <c r="NO129" s="27"/>
      <c r="NP129" s="27"/>
      <c r="NQ129" s="27"/>
      <c r="NR129" s="27"/>
      <c r="NS129" s="27"/>
      <c r="NT129" s="27"/>
      <c r="NU129" s="27"/>
      <c r="NV129" s="27"/>
      <c r="NW129" s="27"/>
      <c r="NX129" s="27"/>
      <c r="NY129" s="27"/>
      <c r="NZ129" s="27"/>
      <c r="OA129" s="27"/>
      <c r="OB129" s="27"/>
      <c r="OC129" s="27"/>
      <c r="OD129" s="27"/>
      <c r="OE129" s="27"/>
      <c r="OF129" s="27"/>
      <c r="OG129" s="27"/>
      <c r="OH129" s="27"/>
      <c r="OI129" s="27"/>
      <c r="OJ129" s="27"/>
      <c r="OK129" s="27"/>
      <c r="OL129" s="27"/>
      <c r="OM129" s="27"/>
      <c r="ON129" s="27"/>
      <c r="OO129" s="27"/>
      <c r="OP129" s="27"/>
      <c r="OQ129" s="27"/>
      <c r="OR129" s="27"/>
      <c r="OS129" s="27"/>
      <c r="OT129" s="27"/>
      <c r="OU129" s="27"/>
      <c r="OV129" s="27"/>
      <c r="OW129" s="27"/>
      <c r="OX129" s="27"/>
      <c r="OY129" s="27"/>
      <c r="OZ129" s="27"/>
      <c r="PA129" s="27"/>
      <c r="PB129" s="27"/>
      <c r="PC129" s="27"/>
      <c r="PD129" s="27"/>
      <c r="PE129" s="27"/>
      <c r="PF129" s="27"/>
      <c r="PG129" s="27"/>
      <c r="PH129" s="27"/>
      <c r="PI129" s="27"/>
      <c r="PJ129" s="27"/>
      <c r="PK129" s="27"/>
      <c r="PL129" s="27"/>
      <c r="PM129" s="27"/>
      <c r="PN129" s="27"/>
      <c r="PO129" s="27"/>
      <c r="PP129" s="27"/>
      <c r="PQ129" s="27"/>
      <c r="PR129" s="27"/>
      <c r="PS129" s="27"/>
      <c r="PT129" s="27"/>
      <c r="PU129" s="27"/>
      <c r="PV129" s="27"/>
      <c r="PW129" s="27"/>
      <c r="PX129" s="27"/>
      <c r="PY129" s="27"/>
      <c r="PZ129" s="27"/>
      <c r="QA129" s="27"/>
      <c r="QB129" s="27"/>
      <c r="QC129" s="27"/>
      <c r="QD129" s="27"/>
      <c r="QE129" s="27"/>
      <c r="QF129" s="27"/>
      <c r="QG129" s="27"/>
      <c r="QH129" s="27"/>
      <c r="QI129" s="27"/>
      <c r="QJ129" s="27"/>
      <c r="QK129" s="27"/>
      <c r="QL129" s="27"/>
      <c r="QM129" s="27"/>
      <c r="QN129" s="27"/>
      <c r="QO129" s="27"/>
      <c r="QP129" s="27"/>
      <c r="QQ129" s="27"/>
      <c r="QR129" s="27"/>
      <c r="QS129" s="27"/>
      <c r="QT129" s="27"/>
      <c r="QU129" s="27"/>
      <c r="QV129" s="27"/>
      <c r="QW129" s="27"/>
      <c r="QX129" s="27"/>
      <c r="QY129" s="27"/>
      <c r="QZ129" s="27"/>
      <c r="RA129" s="27"/>
      <c r="RB129" s="27"/>
      <c r="RC129" s="27"/>
      <c r="RD129" s="27"/>
      <c r="RE129" s="27"/>
      <c r="RF129" s="27"/>
      <c r="RG129" s="27"/>
      <c r="RH129" s="27"/>
      <c r="RI129" s="27"/>
      <c r="RJ129" s="27"/>
      <c r="RK129" s="27"/>
      <c r="RL129" s="27"/>
      <c r="RM129" s="27"/>
      <c r="RN129" s="27"/>
      <c r="RO129" s="27"/>
      <c r="RP129" s="27"/>
      <c r="RQ129" s="27"/>
      <c r="RR129" s="27"/>
      <c r="RS129" s="27"/>
      <c r="RT129" s="27"/>
      <c r="RU129" s="27"/>
      <c r="RV129" s="27"/>
      <c r="RW129" s="27"/>
      <c r="RX129" s="27"/>
      <c r="RY129" s="27"/>
      <c r="RZ129" s="27"/>
      <c r="SA129" s="27"/>
      <c r="SB129" s="27"/>
      <c r="SC129" s="27"/>
      <c r="SD129" s="27"/>
      <c r="SE129" s="27"/>
      <c r="SF129" s="27"/>
      <c r="SG129" s="27"/>
      <c r="SH129" s="27"/>
      <c r="SI129" s="27"/>
      <c r="SJ129" s="27"/>
      <c r="SK129" s="27"/>
      <c r="SL129" s="27"/>
      <c r="SM129" s="27"/>
      <c r="SN129" s="27"/>
      <c r="SO129" s="27"/>
      <c r="SP129" s="27"/>
      <c r="SQ129" s="27"/>
      <c r="SR129" s="27"/>
      <c r="SS129" s="27"/>
      <c r="ST129" s="27"/>
      <c r="SU129" s="27"/>
      <c r="SV129" s="27"/>
      <c r="SW129" s="27"/>
      <c r="SX129" s="27"/>
      <c r="SY129" s="27"/>
      <c r="SZ129" s="27"/>
      <c r="TA129" s="27"/>
      <c r="TB129" s="27"/>
      <c r="TC129" s="27"/>
      <c r="TD129" s="27"/>
      <c r="TE129" s="27"/>
      <c r="TF129" s="27"/>
      <c r="TG129" s="27"/>
      <c r="TH129" s="27"/>
      <c r="TI129" s="27"/>
      <c r="TJ129" s="27"/>
      <c r="TK129" s="27"/>
      <c r="TL129" s="27"/>
      <c r="TM129" s="27"/>
      <c r="TN129" s="27"/>
      <c r="TO129" s="27"/>
      <c r="TP129" s="27"/>
      <c r="TQ129" s="27"/>
      <c r="TR129" s="27"/>
      <c r="TS129" s="27"/>
      <c r="TT129" s="27"/>
      <c r="TU129" s="27"/>
      <c r="TV129" s="27"/>
      <c r="TW129" s="27"/>
      <c r="TX129" s="27"/>
      <c r="TY129" s="27"/>
      <c r="TZ129" s="27"/>
      <c r="UA129" s="27"/>
      <c r="UB129" s="27"/>
      <c r="UC129" s="27"/>
      <c r="UD129" s="27"/>
    </row>
    <row r="130" spans="1:550" ht="18.75" x14ac:dyDescent="0.25">
      <c r="A130" s="234" t="s">
        <v>22</v>
      </c>
      <c r="B130" s="234"/>
      <c r="C130" s="19" t="s">
        <v>11</v>
      </c>
      <c r="D130" s="19" t="s">
        <v>7</v>
      </c>
      <c r="E130" s="136">
        <f>E21+E52+E120</f>
        <v>19.797000000000004</v>
      </c>
      <c r="F130" s="20">
        <f>F21+F52+F120</f>
        <v>652</v>
      </c>
      <c r="G130" s="235">
        <f>G21+G52+G70+G98+G105</f>
        <v>44758.975000000006</v>
      </c>
      <c r="H130" s="235">
        <f>H21+H52+H70+H98+H105</f>
        <v>35001.674849999996</v>
      </c>
      <c r="I130" s="236"/>
      <c r="J130" s="237"/>
      <c r="K130" s="238"/>
      <c r="L130" s="233"/>
      <c r="M130" s="163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  <c r="BB130"/>
      <c r="BC130"/>
      <c r="BD130"/>
      <c r="BE130"/>
      <c r="BF130"/>
      <c r="BG130"/>
      <c r="BH130"/>
      <c r="BI130"/>
      <c r="BJ130"/>
      <c r="BK130"/>
      <c r="BL130"/>
      <c r="BM130"/>
      <c r="BN130"/>
      <c r="BO130"/>
      <c r="BP130"/>
      <c r="BQ130"/>
      <c r="BR130"/>
      <c r="BS130"/>
      <c r="BT130"/>
      <c r="BU130"/>
      <c r="BV130"/>
      <c r="BW130"/>
      <c r="BX130"/>
      <c r="BY130"/>
      <c r="BZ130"/>
      <c r="CA130"/>
      <c r="CB130"/>
      <c r="CC130"/>
      <c r="CD130"/>
      <c r="CE130"/>
      <c r="CF130"/>
      <c r="CG130"/>
      <c r="CH130"/>
      <c r="CI130"/>
      <c r="CJ130"/>
      <c r="CK130"/>
      <c r="CL130"/>
      <c r="CM130"/>
      <c r="CN130"/>
      <c r="CO130"/>
      <c r="CP130"/>
      <c r="CQ130"/>
      <c r="CR130"/>
      <c r="CS130"/>
      <c r="CT130"/>
      <c r="CU130"/>
      <c r="CV130"/>
      <c r="CW130"/>
      <c r="CX130"/>
      <c r="CY130"/>
      <c r="CZ130"/>
      <c r="DA130"/>
      <c r="DB130"/>
      <c r="DC130"/>
      <c r="DD130"/>
      <c r="DE130"/>
      <c r="DF130"/>
      <c r="DG130"/>
      <c r="DH130"/>
      <c r="DI130"/>
      <c r="DJ130"/>
      <c r="DK130"/>
      <c r="DL130"/>
      <c r="DM130"/>
      <c r="DN130"/>
      <c r="DO130"/>
      <c r="DP130"/>
      <c r="DQ130"/>
      <c r="DR130"/>
      <c r="DS130"/>
      <c r="DT130"/>
      <c r="DU130"/>
      <c r="DV130"/>
      <c r="DW130"/>
      <c r="DX130"/>
      <c r="DY130"/>
      <c r="DZ130"/>
      <c r="EA130"/>
      <c r="EB130"/>
      <c r="EC130"/>
      <c r="ED130"/>
      <c r="EE130"/>
      <c r="EF130"/>
      <c r="EG130"/>
      <c r="EH130"/>
      <c r="EI130"/>
      <c r="EJ130"/>
      <c r="EK130"/>
      <c r="EL130"/>
      <c r="EM130"/>
      <c r="EN130"/>
      <c r="EO130"/>
      <c r="EP130"/>
      <c r="EQ130"/>
      <c r="ER130"/>
      <c r="ES130"/>
      <c r="ET130"/>
      <c r="EU130"/>
      <c r="EV130"/>
      <c r="EW130"/>
      <c r="EX130"/>
      <c r="EY130"/>
      <c r="EZ130"/>
      <c r="FA130"/>
      <c r="FB130"/>
      <c r="FC130"/>
      <c r="FD130"/>
      <c r="FE130"/>
      <c r="FF130"/>
      <c r="FG130"/>
      <c r="FH130"/>
      <c r="FI130"/>
      <c r="FJ130"/>
      <c r="FK130"/>
      <c r="FL130"/>
      <c r="FM130"/>
      <c r="FN130"/>
      <c r="FO130"/>
      <c r="FP130"/>
      <c r="FQ130"/>
      <c r="FR130"/>
      <c r="FS130"/>
      <c r="FT130"/>
      <c r="FU130"/>
      <c r="FV130"/>
      <c r="FW130"/>
      <c r="FX130"/>
      <c r="FY130"/>
      <c r="FZ130"/>
      <c r="GA130"/>
      <c r="GB130"/>
      <c r="GC130"/>
      <c r="GD130"/>
      <c r="GE130"/>
      <c r="GF130"/>
      <c r="GG130"/>
      <c r="GH130"/>
      <c r="GI130"/>
      <c r="GJ130"/>
      <c r="GK130"/>
      <c r="GL130"/>
      <c r="GM130"/>
      <c r="GN130"/>
      <c r="GO130"/>
      <c r="GP130"/>
      <c r="GQ130"/>
      <c r="GR130"/>
      <c r="GS130"/>
      <c r="GT130"/>
      <c r="GU130"/>
      <c r="GV130"/>
      <c r="GW130"/>
      <c r="GX130"/>
      <c r="GY130"/>
      <c r="GZ130"/>
      <c r="HA130"/>
      <c r="HB130"/>
      <c r="HC130"/>
      <c r="HD130"/>
      <c r="HE130"/>
      <c r="HF130"/>
      <c r="HG130"/>
      <c r="HH130"/>
      <c r="HI130"/>
      <c r="HJ130"/>
      <c r="HK130"/>
      <c r="HL130"/>
      <c r="HM130"/>
      <c r="HN130"/>
      <c r="HO130"/>
      <c r="HP130"/>
      <c r="HQ130"/>
      <c r="HR130"/>
      <c r="HS130"/>
      <c r="HT130"/>
      <c r="HU130"/>
      <c r="HV130"/>
      <c r="HW130"/>
      <c r="HX130"/>
      <c r="HY130"/>
      <c r="HZ130"/>
      <c r="IA130"/>
      <c r="IB130"/>
      <c r="IC130"/>
      <c r="ID130"/>
      <c r="IE130"/>
      <c r="IF130"/>
      <c r="IG130"/>
      <c r="IH130"/>
      <c r="II130"/>
      <c r="IJ130"/>
      <c r="IK130"/>
      <c r="IL130"/>
      <c r="IM130"/>
      <c r="IN130"/>
      <c r="IO130"/>
      <c r="IP130"/>
      <c r="IQ130"/>
      <c r="IR130"/>
      <c r="IS130"/>
      <c r="IT130"/>
      <c r="IU130"/>
      <c r="IV130"/>
      <c r="IW130"/>
      <c r="IX130"/>
      <c r="IY130"/>
      <c r="IZ130"/>
      <c r="JA130"/>
      <c r="JB130"/>
      <c r="JC130"/>
      <c r="JD130"/>
      <c r="JE130"/>
      <c r="JF130"/>
      <c r="JG130"/>
      <c r="JH130"/>
      <c r="JI130"/>
      <c r="JJ130"/>
      <c r="JK130"/>
      <c r="JL130"/>
      <c r="JM130"/>
      <c r="JN130"/>
      <c r="JO130"/>
      <c r="JP130"/>
      <c r="JQ130"/>
      <c r="JR130"/>
      <c r="JS130"/>
      <c r="JT130"/>
      <c r="JU130"/>
      <c r="JV130"/>
      <c r="JW130"/>
      <c r="JX130"/>
      <c r="JY130"/>
      <c r="JZ130"/>
      <c r="KA130"/>
      <c r="KB130"/>
      <c r="KC130"/>
      <c r="KD130"/>
      <c r="KE130"/>
      <c r="KF130"/>
      <c r="KG130"/>
      <c r="KH130"/>
      <c r="KI130"/>
      <c r="KJ130"/>
      <c r="KK130"/>
      <c r="KL130"/>
      <c r="KM130"/>
      <c r="KN130"/>
      <c r="KO130"/>
      <c r="KP130"/>
      <c r="KQ130"/>
      <c r="KR130"/>
      <c r="KS130"/>
      <c r="KT130"/>
      <c r="KU130"/>
      <c r="KV130"/>
      <c r="KW130"/>
      <c r="KX130"/>
      <c r="KY130"/>
      <c r="KZ130"/>
      <c r="LA130"/>
      <c r="LB130"/>
      <c r="LC130"/>
      <c r="LD130"/>
      <c r="LE130"/>
      <c r="LF130"/>
      <c r="LG130"/>
      <c r="LH130"/>
      <c r="LI130"/>
      <c r="LJ130"/>
      <c r="LK130"/>
      <c r="LL130"/>
      <c r="LM130"/>
      <c r="LN130"/>
      <c r="LO130"/>
      <c r="LP130"/>
      <c r="LQ130"/>
      <c r="LR130"/>
      <c r="LS130"/>
      <c r="LT130"/>
      <c r="LU130"/>
      <c r="LV130"/>
      <c r="LW130"/>
      <c r="LX130"/>
      <c r="LY130"/>
      <c r="LZ130"/>
      <c r="MA130"/>
      <c r="MB130"/>
      <c r="MC130"/>
      <c r="MD130"/>
      <c r="ME130"/>
      <c r="MF130"/>
      <c r="MG130"/>
      <c r="MH130"/>
      <c r="MI130"/>
      <c r="MJ130"/>
      <c r="MK130"/>
      <c r="ML130"/>
      <c r="MM130"/>
      <c r="MN130"/>
      <c r="MO130"/>
      <c r="MP130"/>
      <c r="MQ130"/>
      <c r="MR130"/>
      <c r="MS130"/>
      <c r="MT130"/>
      <c r="MU130"/>
      <c r="MV130"/>
      <c r="MW130"/>
      <c r="MX130"/>
      <c r="MY130"/>
      <c r="MZ130"/>
      <c r="NA130"/>
      <c r="NB130"/>
      <c r="NC130"/>
      <c r="ND130"/>
      <c r="NE130"/>
      <c r="NF130"/>
      <c r="NG130"/>
      <c r="NH130"/>
      <c r="NI130"/>
      <c r="NJ130"/>
      <c r="NK130"/>
      <c r="NL130"/>
      <c r="NM130"/>
      <c r="NN130"/>
      <c r="NO130"/>
      <c r="NP130"/>
      <c r="NQ130"/>
      <c r="NR130"/>
      <c r="NS130"/>
      <c r="NT130"/>
      <c r="NU130"/>
      <c r="NV130"/>
      <c r="NW130"/>
      <c r="NX130"/>
      <c r="NY130"/>
      <c r="NZ130"/>
      <c r="OA130"/>
      <c r="OB130"/>
      <c r="OC130"/>
      <c r="OD130"/>
      <c r="OE130"/>
      <c r="OF130"/>
      <c r="OG130"/>
      <c r="OH130"/>
      <c r="OI130"/>
      <c r="OJ130"/>
      <c r="OK130"/>
      <c r="OL130"/>
      <c r="OM130"/>
      <c r="ON130"/>
      <c r="OO130"/>
      <c r="OP130"/>
      <c r="OQ130"/>
      <c r="OR130"/>
      <c r="OS130"/>
      <c r="OT130"/>
      <c r="OU130"/>
      <c r="OV130"/>
      <c r="OW130"/>
      <c r="OX130"/>
      <c r="OY130"/>
      <c r="OZ130"/>
      <c r="PA130"/>
      <c r="PB130"/>
      <c r="PC130"/>
      <c r="PD130"/>
      <c r="PE130"/>
      <c r="PF130"/>
      <c r="PG130"/>
      <c r="PH130"/>
      <c r="PI130"/>
      <c r="PJ130"/>
      <c r="PK130"/>
      <c r="PL130"/>
      <c r="PM130"/>
      <c r="PN130"/>
      <c r="PO130"/>
      <c r="PP130"/>
      <c r="PQ130"/>
      <c r="PR130"/>
      <c r="PS130"/>
      <c r="PT130"/>
      <c r="PU130"/>
      <c r="PV130"/>
      <c r="PW130"/>
      <c r="PX130"/>
      <c r="PY130"/>
      <c r="PZ130"/>
      <c r="QA130"/>
      <c r="QB130"/>
      <c r="QC130"/>
      <c r="QD130"/>
      <c r="QE130"/>
      <c r="QF130"/>
      <c r="QG130"/>
      <c r="QH130"/>
      <c r="QI130"/>
      <c r="QJ130"/>
      <c r="QK130"/>
      <c r="QL130"/>
      <c r="QM130"/>
      <c r="QN130"/>
      <c r="QO130"/>
      <c r="QP130"/>
      <c r="QQ130"/>
      <c r="QR130"/>
      <c r="QS130"/>
      <c r="QT130"/>
      <c r="QU130"/>
      <c r="QV130"/>
      <c r="QW130"/>
      <c r="QX130"/>
      <c r="QY130"/>
      <c r="QZ130"/>
      <c r="RA130"/>
      <c r="RB130"/>
      <c r="RC130"/>
      <c r="RD130"/>
      <c r="RE130"/>
      <c r="RF130"/>
      <c r="RG130"/>
      <c r="RH130"/>
      <c r="RI130"/>
      <c r="RJ130"/>
      <c r="RK130"/>
      <c r="RL130"/>
      <c r="RM130"/>
      <c r="RN130"/>
      <c r="RO130"/>
      <c r="RP130"/>
      <c r="RQ130"/>
      <c r="RR130"/>
      <c r="RS130"/>
      <c r="RT130"/>
      <c r="RU130"/>
      <c r="RV130"/>
      <c r="RW130"/>
      <c r="RX130"/>
      <c r="RY130"/>
      <c r="RZ130"/>
      <c r="SA130"/>
      <c r="SB130"/>
      <c r="SC130"/>
      <c r="SD130"/>
      <c r="SE130"/>
      <c r="SF130"/>
      <c r="SG130"/>
      <c r="SH130"/>
      <c r="SI130"/>
      <c r="SJ130"/>
      <c r="SK130"/>
      <c r="SL130"/>
      <c r="SM130"/>
      <c r="SN130"/>
      <c r="SO130"/>
      <c r="SP130"/>
      <c r="SQ130"/>
      <c r="SR130"/>
      <c r="SS130"/>
      <c r="ST130"/>
      <c r="SU130"/>
      <c r="SV130"/>
      <c r="SW130"/>
      <c r="SX130"/>
      <c r="SY130"/>
      <c r="SZ130"/>
      <c r="TA130"/>
      <c r="TB130"/>
      <c r="TC130"/>
      <c r="TD130"/>
      <c r="TE130"/>
      <c r="TF130"/>
      <c r="TG130"/>
      <c r="TH130"/>
      <c r="TI130"/>
      <c r="TJ130"/>
      <c r="TK130"/>
      <c r="TL130"/>
      <c r="TM130"/>
      <c r="TN130"/>
      <c r="TO130"/>
      <c r="TP130"/>
      <c r="TQ130"/>
      <c r="TR130"/>
      <c r="TS130"/>
      <c r="TT130"/>
      <c r="TU130"/>
      <c r="TV130"/>
      <c r="TW130"/>
      <c r="TX130"/>
      <c r="TY130"/>
      <c r="TZ130"/>
      <c r="UA130"/>
      <c r="UB130"/>
      <c r="UC130"/>
      <c r="UD130"/>
    </row>
    <row r="131" spans="1:550" ht="18.75" x14ac:dyDescent="0.25">
      <c r="A131" s="234"/>
      <c r="B131" s="234"/>
      <c r="C131" s="19" t="s">
        <v>11</v>
      </c>
      <c r="D131" s="137" t="s">
        <v>21</v>
      </c>
      <c r="E131" s="136">
        <f>E70+E98+E121</f>
        <v>15.390999999999998</v>
      </c>
      <c r="F131" s="20">
        <f>F70+F98+F121</f>
        <v>160</v>
      </c>
      <c r="G131" s="235"/>
      <c r="H131" s="235"/>
      <c r="I131" s="236"/>
      <c r="J131" s="237"/>
      <c r="K131" s="238"/>
      <c r="L131" s="233"/>
      <c r="M131" s="163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  <c r="BB131"/>
      <c r="BC131"/>
      <c r="BD131"/>
      <c r="BE131"/>
      <c r="BF131"/>
      <c r="BG131"/>
      <c r="BH131"/>
      <c r="BI131"/>
      <c r="BJ131"/>
      <c r="BK131"/>
      <c r="BL131"/>
      <c r="BM131"/>
      <c r="BN131"/>
      <c r="BO131"/>
      <c r="BP131"/>
      <c r="BQ131"/>
      <c r="BR131"/>
      <c r="BS131"/>
      <c r="BT131"/>
      <c r="BU131"/>
      <c r="BV131"/>
      <c r="BW131"/>
      <c r="BX131"/>
      <c r="BY131"/>
      <c r="BZ131"/>
      <c r="CA131"/>
      <c r="CB131"/>
      <c r="CC131"/>
      <c r="CD131"/>
      <c r="CE131"/>
      <c r="CF131"/>
      <c r="CG131"/>
      <c r="CH131"/>
      <c r="CI131"/>
      <c r="CJ131"/>
      <c r="CK131"/>
      <c r="CL131"/>
      <c r="CM131"/>
      <c r="CN131"/>
      <c r="CO131"/>
      <c r="CP131"/>
      <c r="CQ131"/>
      <c r="CR131"/>
      <c r="CS131"/>
      <c r="CT131"/>
      <c r="CU131"/>
      <c r="CV131"/>
      <c r="CW131"/>
      <c r="CX131"/>
      <c r="CY131"/>
      <c r="CZ131"/>
      <c r="DA131"/>
      <c r="DB131"/>
      <c r="DC131"/>
      <c r="DD131"/>
      <c r="DE131"/>
      <c r="DF131"/>
      <c r="DG131"/>
      <c r="DH131"/>
      <c r="DI131"/>
      <c r="DJ131"/>
      <c r="DK131"/>
      <c r="DL131"/>
      <c r="DM131"/>
      <c r="DN131"/>
      <c r="DO131"/>
      <c r="DP131"/>
      <c r="DQ131"/>
      <c r="DR131"/>
      <c r="DS131"/>
      <c r="DT131"/>
      <c r="DU131"/>
      <c r="DV131"/>
      <c r="DW131"/>
      <c r="DX131"/>
      <c r="DY131"/>
      <c r="DZ131"/>
      <c r="EA131"/>
      <c r="EB131"/>
      <c r="EC131"/>
      <c r="ED131"/>
      <c r="EE131"/>
      <c r="EF131"/>
      <c r="EG131"/>
      <c r="EH131"/>
      <c r="EI131"/>
      <c r="EJ131"/>
      <c r="EK131"/>
      <c r="EL131"/>
      <c r="EM131"/>
      <c r="EN131"/>
      <c r="EO131"/>
      <c r="EP131"/>
      <c r="EQ131"/>
      <c r="ER131"/>
      <c r="ES131"/>
      <c r="ET131"/>
      <c r="EU131"/>
      <c r="EV131"/>
      <c r="EW131"/>
      <c r="EX131"/>
      <c r="EY131"/>
      <c r="EZ131"/>
      <c r="FA131"/>
      <c r="FB131"/>
      <c r="FC131"/>
      <c r="FD131"/>
      <c r="FE131"/>
      <c r="FF131"/>
      <c r="FG131"/>
      <c r="FH131"/>
      <c r="FI131"/>
      <c r="FJ131"/>
      <c r="FK131"/>
      <c r="FL131"/>
      <c r="FM131"/>
      <c r="FN131"/>
      <c r="FO131"/>
      <c r="FP131"/>
      <c r="FQ131"/>
      <c r="FR131"/>
      <c r="FS131"/>
      <c r="FT131"/>
      <c r="FU131"/>
      <c r="FV131"/>
      <c r="FW131"/>
      <c r="FX131"/>
      <c r="FY131"/>
      <c r="FZ131"/>
      <c r="GA131"/>
      <c r="GB131"/>
      <c r="GC131"/>
      <c r="GD131"/>
      <c r="GE131"/>
      <c r="GF131"/>
      <c r="GG131"/>
      <c r="GH131"/>
      <c r="GI131"/>
      <c r="GJ131"/>
      <c r="GK131"/>
      <c r="GL131"/>
      <c r="GM131"/>
      <c r="GN131"/>
      <c r="GO131"/>
      <c r="GP131"/>
      <c r="GQ131"/>
      <c r="GR131"/>
      <c r="GS131"/>
      <c r="GT131"/>
      <c r="GU131"/>
      <c r="GV131"/>
      <c r="GW131"/>
      <c r="GX131"/>
      <c r="GY131"/>
      <c r="GZ131"/>
      <c r="HA131"/>
      <c r="HB131"/>
      <c r="HC131"/>
      <c r="HD131"/>
      <c r="HE131"/>
      <c r="HF131"/>
      <c r="HG131"/>
      <c r="HH131"/>
      <c r="HI131"/>
      <c r="HJ131"/>
      <c r="HK131"/>
      <c r="HL131"/>
      <c r="HM131"/>
      <c r="HN131"/>
      <c r="HO131"/>
      <c r="HP131"/>
      <c r="HQ131"/>
      <c r="HR131"/>
      <c r="HS131"/>
      <c r="HT131"/>
      <c r="HU131"/>
      <c r="HV131"/>
      <c r="HW131"/>
      <c r="HX131"/>
      <c r="HY131"/>
      <c r="HZ131"/>
      <c r="IA131"/>
      <c r="IB131"/>
      <c r="IC131"/>
      <c r="ID131"/>
      <c r="IE131"/>
      <c r="IF131"/>
      <c r="IG131"/>
      <c r="IH131"/>
      <c r="II131"/>
      <c r="IJ131"/>
      <c r="IK131"/>
      <c r="IL131"/>
      <c r="IM131"/>
      <c r="IN131"/>
      <c r="IO131"/>
      <c r="IP131"/>
      <c r="IQ131"/>
      <c r="IR131"/>
      <c r="IS131"/>
      <c r="IT131"/>
      <c r="IU131"/>
      <c r="IV131"/>
      <c r="IW131"/>
      <c r="IX131"/>
      <c r="IY131"/>
      <c r="IZ131"/>
      <c r="JA131"/>
      <c r="JB131"/>
      <c r="JC131"/>
      <c r="JD131"/>
      <c r="JE131"/>
      <c r="JF131"/>
      <c r="JG131"/>
      <c r="JH131"/>
      <c r="JI131"/>
      <c r="JJ131"/>
      <c r="JK131"/>
      <c r="JL131"/>
      <c r="JM131"/>
      <c r="JN131"/>
      <c r="JO131"/>
      <c r="JP131"/>
      <c r="JQ131"/>
      <c r="JR131"/>
      <c r="JS131"/>
      <c r="JT131"/>
      <c r="JU131"/>
      <c r="JV131"/>
      <c r="JW131"/>
      <c r="JX131"/>
      <c r="JY131"/>
      <c r="JZ131"/>
      <c r="KA131"/>
      <c r="KB131"/>
      <c r="KC131"/>
      <c r="KD131"/>
      <c r="KE131"/>
      <c r="KF131"/>
      <c r="KG131"/>
      <c r="KH131"/>
      <c r="KI131"/>
      <c r="KJ131"/>
      <c r="KK131"/>
      <c r="KL131"/>
      <c r="KM131"/>
      <c r="KN131"/>
      <c r="KO131"/>
      <c r="KP131"/>
      <c r="KQ131"/>
      <c r="KR131"/>
      <c r="KS131"/>
      <c r="KT131"/>
      <c r="KU131"/>
      <c r="KV131"/>
      <c r="KW131"/>
      <c r="KX131"/>
      <c r="KY131"/>
      <c r="KZ131"/>
      <c r="LA131"/>
      <c r="LB131"/>
      <c r="LC131"/>
      <c r="LD131"/>
      <c r="LE131"/>
      <c r="LF131"/>
      <c r="LG131"/>
      <c r="LH131"/>
      <c r="LI131"/>
      <c r="LJ131"/>
      <c r="LK131"/>
      <c r="LL131"/>
      <c r="LM131"/>
      <c r="LN131"/>
      <c r="LO131"/>
      <c r="LP131"/>
      <c r="LQ131"/>
      <c r="LR131"/>
      <c r="LS131"/>
      <c r="LT131"/>
      <c r="LU131"/>
      <c r="LV131"/>
      <c r="LW131"/>
      <c r="LX131"/>
      <c r="LY131"/>
      <c r="LZ131"/>
      <c r="MA131"/>
      <c r="MB131"/>
      <c r="MC131"/>
      <c r="MD131"/>
      <c r="ME131"/>
      <c r="MF131"/>
      <c r="MG131"/>
      <c r="MH131"/>
      <c r="MI131"/>
      <c r="MJ131"/>
      <c r="MK131"/>
      <c r="ML131"/>
      <c r="MM131"/>
      <c r="MN131"/>
      <c r="MO131"/>
      <c r="MP131"/>
      <c r="MQ131"/>
      <c r="MR131"/>
      <c r="MS131"/>
      <c r="MT131"/>
      <c r="MU131"/>
      <c r="MV131"/>
      <c r="MW131"/>
      <c r="MX131"/>
      <c r="MY131"/>
      <c r="MZ131"/>
      <c r="NA131"/>
      <c r="NB131"/>
      <c r="NC131"/>
      <c r="ND131"/>
      <c r="NE131"/>
      <c r="NF131"/>
      <c r="NG131"/>
      <c r="NH131"/>
      <c r="NI131"/>
      <c r="NJ131"/>
      <c r="NK131"/>
      <c r="NL131"/>
      <c r="NM131"/>
      <c r="NN131"/>
      <c r="NO131"/>
      <c r="NP131"/>
      <c r="NQ131"/>
      <c r="NR131"/>
      <c r="NS131"/>
      <c r="NT131"/>
      <c r="NU131"/>
      <c r="NV131"/>
      <c r="NW131"/>
      <c r="NX131"/>
      <c r="NY131"/>
      <c r="NZ131"/>
      <c r="OA131"/>
      <c r="OB131"/>
      <c r="OC131"/>
      <c r="OD131"/>
      <c r="OE131"/>
      <c r="OF131"/>
      <c r="OG131"/>
      <c r="OH131"/>
      <c r="OI131"/>
      <c r="OJ131"/>
      <c r="OK131"/>
      <c r="OL131"/>
      <c r="OM131"/>
      <c r="ON131"/>
      <c r="OO131"/>
      <c r="OP131"/>
      <c r="OQ131"/>
      <c r="OR131"/>
      <c r="OS131"/>
      <c r="OT131"/>
      <c r="OU131"/>
      <c r="OV131"/>
      <c r="OW131"/>
      <c r="OX131"/>
      <c r="OY131"/>
      <c r="OZ131"/>
      <c r="PA131"/>
      <c r="PB131"/>
      <c r="PC131"/>
      <c r="PD131"/>
      <c r="PE131"/>
      <c r="PF131"/>
      <c r="PG131"/>
      <c r="PH131"/>
      <c r="PI131"/>
      <c r="PJ131"/>
      <c r="PK131"/>
      <c r="PL131"/>
      <c r="PM131"/>
      <c r="PN131"/>
      <c r="PO131"/>
      <c r="PP131"/>
      <c r="PQ131"/>
      <c r="PR131"/>
      <c r="PS131"/>
      <c r="PT131"/>
      <c r="PU131"/>
      <c r="PV131"/>
      <c r="PW131"/>
      <c r="PX131"/>
      <c r="PY131"/>
      <c r="PZ131"/>
      <c r="QA131"/>
      <c r="QB131"/>
      <c r="QC131"/>
      <c r="QD131"/>
      <c r="QE131"/>
      <c r="QF131"/>
      <c r="QG131"/>
      <c r="QH131"/>
      <c r="QI131"/>
      <c r="QJ131"/>
      <c r="QK131"/>
      <c r="QL131"/>
      <c r="QM131"/>
      <c r="QN131"/>
      <c r="QO131"/>
      <c r="QP131"/>
      <c r="QQ131"/>
      <c r="QR131"/>
      <c r="QS131"/>
      <c r="QT131"/>
      <c r="QU131"/>
      <c r="QV131"/>
      <c r="QW131"/>
      <c r="QX131"/>
      <c r="QY131"/>
      <c r="QZ131"/>
      <c r="RA131"/>
      <c r="RB131"/>
      <c r="RC131"/>
      <c r="RD131"/>
      <c r="RE131"/>
      <c r="RF131"/>
      <c r="RG131"/>
      <c r="RH131"/>
      <c r="RI131"/>
      <c r="RJ131"/>
      <c r="RK131"/>
      <c r="RL131"/>
      <c r="RM131"/>
      <c r="RN131"/>
      <c r="RO131"/>
      <c r="RP131"/>
      <c r="RQ131"/>
      <c r="RR131"/>
      <c r="RS131"/>
      <c r="RT131"/>
      <c r="RU131"/>
      <c r="RV131"/>
      <c r="RW131"/>
      <c r="RX131"/>
      <c r="RY131"/>
      <c r="RZ131"/>
      <c r="SA131"/>
      <c r="SB131"/>
      <c r="SC131"/>
      <c r="SD131"/>
      <c r="SE131"/>
      <c r="SF131"/>
      <c r="SG131"/>
      <c r="SH131"/>
      <c r="SI131"/>
      <c r="SJ131"/>
      <c r="SK131"/>
      <c r="SL131"/>
      <c r="SM131"/>
      <c r="SN131"/>
      <c r="SO131"/>
      <c r="SP131"/>
      <c r="SQ131"/>
      <c r="SR131"/>
      <c r="SS131"/>
      <c r="ST131"/>
      <c r="SU131"/>
      <c r="SV131"/>
      <c r="SW131"/>
      <c r="SX131"/>
      <c r="SY131"/>
      <c r="SZ131"/>
      <c r="TA131"/>
      <c r="TB131"/>
      <c r="TC131"/>
      <c r="TD131"/>
      <c r="TE131"/>
      <c r="TF131"/>
      <c r="TG131"/>
      <c r="TH131"/>
      <c r="TI131"/>
      <c r="TJ131"/>
      <c r="TK131"/>
      <c r="TL131"/>
      <c r="TM131"/>
      <c r="TN131"/>
      <c r="TO131"/>
      <c r="TP131"/>
      <c r="TQ131"/>
      <c r="TR131"/>
      <c r="TS131"/>
      <c r="TT131"/>
      <c r="TU131"/>
      <c r="TV131"/>
      <c r="TW131"/>
      <c r="TX131"/>
      <c r="TY131"/>
      <c r="TZ131"/>
      <c r="UA131"/>
      <c r="UB131"/>
      <c r="UC131"/>
      <c r="UD131"/>
    </row>
    <row r="132" spans="1:550" ht="17.25" x14ac:dyDescent="0.25">
      <c r="A132" s="102"/>
      <c r="B132" s="103"/>
      <c r="C132" s="103"/>
      <c r="D132" s="103"/>
      <c r="E132" s="103"/>
      <c r="F132" s="103"/>
      <c r="G132" s="103"/>
      <c r="H132" s="103"/>
      <c r="I132" s="104"/>
      <c r="J132" s="105"/>
      <c r="K132" s="103"/>
      <c r="L132" s="106"/>
      <c r="M132" s="163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  <c r="BB132"/>
      <c r="BC132"/>
      <c r="BD132"/>
      <c r="BE132"/>
      <c r="BF132"/>
      <c r="BG132"/>
      <c r="BH132"/>
      <c r="BI132"/>
      <c r="BJ132"/>
      <c r="BK132"/>
      <c r="BL132"/>
      <c r="BM132"/>
      <c r="BN132"/>
      <c r="BO132"/>
      <c r="BP132"/>
      <c r="BQ132"/>
      <c r="BR132"/>
      <c r="BS132"/>
      <c r="BT132"/>
      <c r="BU132"/>
      <c r="BV132"/>
      <c r="BW132"/>
      <c r="BX132"/>
      <c r="BY132"/>
      <c r="BZ132"/>
      <c r="CA132"/>
      <c r="CB132"/>
      <c r="CC132"/>
      <c r="CD132"/>
      <c r="CE132"/>
      <c r="CF132"/>
      <c r="CG132"/>
      <c r="CH132"/>
      <c r="CI132"/>
      <c r="CJ132"/>
      <c r="CK132"/>
      <c r="CL132"/>
      <c r="CM132"/>
      <c r="CN132"/>
      <c r="CO132"/>
      <c r="CP132"/>
      <c r="CQ132"/>
      <c r="CR132"/>
      <c r="CS132"/>
      <c r="CT132"/>
      <c r="CU132"/>
      <c r="CV132"/>
      <c r="CW132"/>
      <c r="CX132"/>
      <c r="CY132"/>
      <c r="CZ132"/>
      <c r="DA132"/>
      <c r="DB132"/>
      <c r="DC132"/>
      <c r="DD132"/>
      <c r="DE132"/>
      <c r="DF132"/>
      <c r="DG132"/>
      <c r="DH132"/>
      <c r="DI132"/>
      <c r="DJ132"/>
      <c r="DK132"/>
      <c r="DL132"/>
      <c r="DM132"/>
      <c r="DN132"/>
      <c r="DO132"/>
      <c r="DP132"/>
      <c r="DQ132"/>
      <c r="DR132"/>
      <c r="DS132"/>
      <c r="DT132"/>
      <c r="DU132"/>
      <c r="DV132"/>
      <c r="DW132"/>
      <c r="DX132"/>
      <c r="DY132"/>
      <c r="DZ132"/>
      <c r="EA132"/>
      <c r="EB132"/>
      <c r="EC132"/>
      <c r="ED132"/>
      <c r="EE132"/>
      <c r="EF132"/>
      <c r="EG132"/>
      <c r="EH132"/>
      <c r="EI132"/>
      <c r="EJ132"/>
      <c r="EK132"/>
      <c r="EL132"/>
      <c r="EM132"/>
      <c r="EN132"/>
      <c r="EO132"/>
      <c r="EP132"/>
      <c r="EQ132"/>
      <c r="ER132"/>
      <c r="ES132"/>
      <c r="ET132"/>
      <c r="EU132"/>
      <c r="EV132"/>
      <c r="EW132"/>
      <c r="EX132"/>
      <c r="EY132"/>
      <c r="EZ132"/>
      <c r="FA132"/>
      <c r="FB132"/>
      <c r="FC132"/>
      <c r="FD132"/>
      <c r="FE132"/>
      <c r="FF132"/>
      <c r="FG132"/>
      <c r="FH132"/>
      <c r="FI132"/>
      <c r="FJ132"/>
      <c r="FK132"/>
      <c r="FL132"/>
      <c r="FM132"/>
      <c r="FN132"/>
      <c r="FO132"/>
      <c r="FP132"/>
      <c r="FQ132"/>
      <c r="FR132"/>
      <c r="FS132"/>
      <c r="FT132"/>
      <c r="FU132"/>
      <c r="FV132"/>
      <c r="FW132"/>
      <c r="FX132"/>
      <c r="FY132"/>
      <c r="FZ132"/>
      <c r="GA132"/>
      <c r="GB132"/>
      <c r="GC132"/>
      <c r="GD132"/>
      <c r="GE132"/>
      <c r="GF132"/>
      <c r="GG132"/>
      <c r="GH132"/>
      <c r="GI132"/>
      <c r="GJ132"/>
      <c r="GK132"/>
      <c r="GL132"/>
      <c r="GM132"/>
      <c r="GN132"/>
      <c r="GO132"/>
      <c r="GP132"/>
      <c r="GQ132"/>
      <c r="GR132"/>
      <c r="GS132"/>
      <c r="GT132"/>
      <c r="GU132"/>
      <c r="GV132"/>
      <c r="GW132"/>
      <c r="GX132"/>
      <c r="GY132"/>
      <c r="GZ132"/>
      <c r="HA132"/>
      <c r="HB132"/>
      <c r="HC132"/>
      <c r="HD132"/>
      <c r="HE132"/>
      <c r="HF132"/>
      <c r="HG132"/>
      <c r="HH132"/>
      <c r="HI132"/>
      <c r="HJ132"/>
      <c r="HK132"/>
      <c r="HL132"/>
      <c r="HM132"/>
      <c r="HN132"/>
      <c r="HO132"/>
      <c r="HP132"/>
      <c r="HQ132"/>
      <c r="HR132"/>
      <c r="HS132"/>
      <c r="HT132"/>
      <c r="HU132"/>
      <c r="HV132"/>
      <c r="HW132"/>
      <c r="HX132"/>
      <c r="HY132"/>
      <c r="HZ132"/>
      <c r="IA132"/>
      <c r="IB132"/>
      <c r="IC132"/>
      <c r="ID132"/>
      <c r="IE132"/>
      <c r="IF132"/>
      <c r="IG132"/>
      <c r="IH132"/>
      <c r="II132"/>
      <c r="IJ132"/>
      <c r="IK132"/>
      <c r="IL132"/>
      <c r="IM132"/>
      <c r="IN132"/>
      <c r="IO132"/>
      <c r="IP132"/>
      <c r="IQ132"/>
      <c r="IR132"/>
      <c r="IS132"/>
      <c r="IT132"/>
      <c r="IU132"/>
      <c r="IV132"/>
      <c r="IW132"/>
      <c r="IX132"/>
      <c r="IY132"/>
      <c r="IZ132"/>
      <c r="JA132"/>
      <c r="JB132"/>
      <c r="JC132"/>
      <c r="JD132"/>
      <c r="JE132"/>
      <c r="JF132"/>
      <c r="JG132"/>
      <c r="JH132"/>
      <c r="JI132"/>
      <c r="JJ132"/>
      <c r="JK132"/>
      <c r="JL132"/>
      <c r="JM132"/>
      <c r="JN132"/>
      <c r="JO132"/>
      <c r="JP132"/>
      <c r="JQ132"/>
      <c r="JR132"/>
      <c r="JS132"/>
      <c r="JT132"/>
      <c r="JU132"/>
      <c r="JV132"/>
      <c r="JW132"/>
      <c r="JX132"/>
      <c r="JY132"/>
      <c r="JZ132"/>
      <c r="KA132"/>
      <c r="KB132"/>
      <c r="KC132"/>
      <c r="KD132"/>
      <c r="KE132"/>
      <c r="KF132"/>
      <c r="KG132"/>
      <c r="KH132"/>
      <c r="KI132"/>
      <c r="KJ132"/>
      <c r="KK132"/>
      <c r="KL132"/>
      <c r="KM132"/>
      <c r="KN132"/>
      <c r="KO132"/>
      <c r="KP132"/>
      <c r="KQ132"/>
      <c r="KR132"/>
      <c r="KS132"/>
      <c r="KT132"/>
      <c r="KU132"/>
      <c r="KV132"/>
      <c r="KW132"/>
      <c r="KX132"/>
      <c r="KY132"/>
      <c r="KZ132"/>
      <c r="LA132"/>
      <c r="LB132"/>
      <c r="LC132"/>
      <c r="LD132"/>
      <c r="LE132"/>
      <c r="LF132"/>
      <c r="LG132"/>
      <c r="LH132"/>
      <c r="LI132"/>
      <c r="LJ132"/>
      <c r="LK132"/>
      <c r="LL132"/>
      <c r="LM132"/>
      <c r="LN132"/>
      <c r="LO132"/>
      <c r="LP132"/>
      <c r="LQ132"/>
      <c r="LR132"/>
      <c r="LS132"/>
      <c r="LT132"/>
      <c r="LU132"/>
      <c r="LV132"/>
      <c r="LW132"/>
      <c r="LX132"/>
      <c r="LY132"/>
      <c r="LZ132"/>
      <c r="MA132"/>
      <c r="MB132"/>
      <c r="MC132"/>
      <c r="MD132"/>
      <c r="ME132"/>
      <c r="MF132"/>
      <c r="MG132"/>
      <c r="MH132"/>
      <c r="MI132"/>
      <c r="MJ132"/>
      <c r="MK132"/>
      <c r="ML132"/>
      <c r="MM132"/>
      <c r="MN132"/>
      <c r="MO132"/>
      <c r="MP132"/>
      <c r="MQ132"/>
      <c r="MR132"/>
      <c r="MS132"/>
      <c r="MT132"/>
      <c r="MU132"/>
      <c r="MV132"/>
      <c r="MW132"/>
      <c r="MX132"/>
      <c r="MY132"/>
      <c r="MZ132"/>
      <c r="NA132"/>
      <c r="NB132"/>
      <c r="NC132"/>
      <c r="ND132"/>
      <c r="NE132"/>
      <c r="NF132"/>
      <c r="NG132"/>
      <c r="NH132"/>
      <c r="NI132"/>
      <c r="NJ132"/>
      <c r="NK132"/>
      <c r="NL132"/>
      <c r="NM132"/>
      <c r="NN132"/>
      <c r="NO132"/>
      <c r="NP132"/>
      <c r="NQ132"/>
      <c r="NR132"/>
      <c r="NS132"/>
      <c r="NT132"/>
      <c r="NU132"/>
      <c r="NV132"/>
      <c r="NW132"/>
      <c r="NX132"/>
      <c r="NY132"/>
      <c r="NZ132"/>
      <c r="OA132"/>
      <c r="OB132"/>
      <c r="OC132"/>
      <c r="OD132"/>
      <c r="OE132"/>
      <c r="OF132"/>
      <c r="OG132"/>
      <c r="OH132"/>
      <c r="OI132"/>
      <c r="OJ132"/>
      <c r="OK132"/>
      <c r="OL132"/>
      <c r="OM132"/>
      <c r="ON132"/>
      <c r="OO132"/>
      <c r="OP132"/>
      <c r="OQ132"/>
      <c r="OR132"/>
      <c r="OS132"/>
      <c r="OT132"/>
      <c r="OU132"/>
      <c r="OV132"/>
      <c r="OW132"/>
      <c r="OX132"/>
      <c r="OY132"/>
      <c r="OZ132"/>
      <c r="PA132"/>
      <c r="PB132"/>
      <c r="PC132"/>
      <c r="PD132"/>
      <c r="PE132"/>
      <c r="PF132"/>
      <c r="PG132"/>
      <c r="PH132"/>
      <c r="PI132"/>
      <c r="PJ132"/>
      <c r="PK132"/>
      <c r="PL132"/>
      <c r="PM132"/>
      <c r="PN132"/>
      <c r="PO132"/>
      <c r="PP132"/>
      <c r="PQ132"/>
      <c r="PR132"/>
      <c r="PS132"/>
      <c r="PT132"/>
      <c r="PU132"/>
      <c r="PV132"/>
      <c r="PW132"/>
      <c r="PX132"/>
      <c r="PY132"/>
      <c r="PZ132"/>
      <c r="QA132"/>
      <c r="QB132"/>
      <c r="QC132"/>
      <c r="QD132"/>
      <c r="QE132"/>
      <c r="QF132"/>
      <c r="QG132"/>
      <c r="QH132"/>
      <c r="QI132"/>
      <c r="QJ132"/>
      <c r="QK132"/>
      <c r="QL132"/>
      <c r="QM132"/>
      <c r="QN132"/>
      <c r="QO132"/>
      <c r="QP132"/>
      <c r="QQ132"/>
      <c r="QR132"/>
      <c r="QS132"/>
      <c r="QT132"/>
      <c r="QU132"/>
      <c r="QV132"/>
      <c r="QW132"/>
      <c r="QX132"/>
      <c r="QY132"/>
      <c r="QZ132"/>
      <c r="RA132"/>
      <c r="RB132"/>
      <c r="RC132"/>
      <c r="RD132"/>
      <c r="RE132"/>
      <c r="RF132"/>
      <c r="RG132"/>
      <c r="RH132"/>
      <c r="RI132"/>
      <c r="RJ132"/>
      <c r="RK132"/>
      <c r="RL132"/>
      <c r="RM132"/>
      <c r="RN132"/>
      <c r="RO132"/>
      <c r="RP132"/>
      <c r="RQ132"/>
      <c r="RR132"/>
      <c r="RS132"/>
      <c r="RT132"/>
      <c r="RU132"/>
      <c r="RV132"/>
      <c r="RW132"/>
      <c r="RX132"/>
      <c r="RY132"/>
      <c r="RZ132"/>
      <c r="SA132"/>
      <c r="SB132"/>
      <c r="SC132"/>
      <c r="SD132"/>
      <c r="SE132"/>
      <c r="SF132"/>
      <c r="SG132"/>
      <c r="SH132"/>
      <c r="SI132"/>
      <c r="SJ132"/>
      <c r="SK132"/>
      <c r="SL132"/>
      <c r="SM132"/>
      <c r="SN132"/>
      <c r="SO132"/>
      <c r="SP132"/>
      <c r="SQ132"/>
      <c r="SR132"/>
      <c r="SS132"/>
      <c r="ST132"/>
      <c r="SU132"/>
      <c r="SV132"/>
      <c r="SW132"/>
      <c r="SX132"/>
      <c r="SY132"/>
      <c r="SZ132"/>
      <c r="TA132"/>
      <c r="TB132"/>
      <c r="TC132"/>
      <c r="TD132"/>
      <c r="TE132"/>
      <c r="TF132"/>
      <c r="TG132"/>
      <c r="TH132"/>
      <c r="TI132"/>
      <c r="TJ132"/>
      <c r="TK132"/>
      <c r="TL132"/>
      <c r="TM132"/>
      <c r="TN132"/>
      <c r="TO132"/>
      <c r="TP132"/>
      <c r="TQ132"/>
      <c r="TR132"/>
      <c r="TS132"/>
      <c r="TT132"/>
      <c r="TU132"/>
      <c r="TV132"/>
      <c r="TW132"/>
      <c r="TX132"/>
      <c r="TY132"/>
      <c r="TZ132"/>
      <c r="UA132"/>
      <c r="UB132"/>
      <c r="UC132"/>
      <c r="UD132"/>
    </row>
    <row r="133" spans="1:550" ht="17.25" x14ac:dyDescent="0.3">
      <c r="A133" s="102"/>
      <c r="B133" s="102"/>
      <c r="C133" s="111"/>
      <c r="D133" s="111"/>
      <c r="E133" s="112"/>
      <c r="F133" s="113"/>
      <c r="G133" s="107"/>
      <c r="H133" s="102"/>
      <c r="I133" s="108"/>
      <c r="J133" s="109"/>
      <c r="K133" s="110"/>
      <c r="L133" s="106"/>
      <c r="M133" s="16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  <c r="BB133"/>
      <c r="BC133"/>
      <c r="BD133"/>
      <c r="BE133"/>
      <c r="BF133"/>
      <c r="BG133"/>
      <c r="BH133"/>
      <c r="BI133"/>
      <c r="BJ133"/>
      <c r="BK133"/>
      <c r="BL133"/>
      <c r="BM133"/>
      <c r="BN133"/>
      <c r="BO133"/>
      <c r="BP133"/>
      <c r="BQ133"/>
      <c r="BR133"/>
      <c r="BS133"/>
      <c r="BT133"/>
      <c r="BU133"/>
      <c r="BV133"/>
      <c r="BW133"/>
      <c r="BX133"/>
      <c r="BY133"/>
      <c r="BZ133"/>
      <c r="CA133"/>
      <c r="CB133"/>
      <c r="CC133"/>
      <c r="CD133"/>
      <c r="CE133"/>
      <c r="CF133"/>
      <c r="CG133"/>
      <c r="CH133"/>
      <c r="CI133"/>
      <c r="CJ133"/>
      <c r="CK133"/>
      <c r="CL133"/>
      <c r="CM133"/>
      <c r="CN133"/>
      <c r="CO133"/>
      <c r="CP133"/>
      <c r="CQ133"/>
      <c r="CR133"/>
      <c r="CS133"/>
      <c r="CT133"/>
      <c r="CU133"/>
      <c r="CV133"/>
      <c r="CW133"/>
      <c r="CX133"/>
      <c r="CY133"/>
      <c r="CZ133"/>
      <c r="DA133"/>
      <c r="DB133"/>
      <c r="DC133"/>
      <c r="DD133"/>
      <c r="DE133"/>
      <c r="DF133"/>
      <c r="DG133"/>
      <c r="DH133"/>
      <c r="DI133"/>
      <c r="DJ133"/>
      <c r="DK133"/>
      <c r="DL133"/>
      <c r="DM133"/>
      <c r="DN133"/>
      <c r="DO133"/>
      <c r="DP133"/>
      <c r="DQ133"/>
      <c r="DR133"/>
      <c r="DS133"/>
      <c r="DT133"/>
      <c r="DU133"/>
      <c r="DV133"/>
      <c r="DW133"/>
      <c r="DX133"/>
      <c r="DY133"/>
      <c r="DZ133"/>
      <c r="EA133"/>
      <c r="EB133"/>
      <c r="EC133"/>
      <c r="ED133"/>
      <c r="EE133"/>
      <c r="EF133"/>
      <c r="EG133"/>
      <c r="EH133"/>
      <c r="EI133"/>
      <c r="EJ133"/>
      <c r="EK133"/>
      <c r="EL133"/>
      <c r="EM133"/>
      <c r="EN133"/>
      <c r="EO133"/>
      <c r="EP133"/>
      <c r="EQ133"/>
      <c r="ER133"/>
      <c r="ES133"/>
      <c r="ET133"/>
      <c r="EU133"/>
      <c r="EV133"/>
      <c r="EW133"/>
      <c r="EX133"/>
      <c r="EY133"/>
      <c r="EZ133"/>
      <c r="FA133"/>
      <c r="FB133"/>
      <c r="FC133"/>
      <c r="FD133"/>
      <c r="FE133"/>
      <c r="FF133"/>
      <c r="FG133"/>
      <c r="FH133"/>
      <c r="FI133"/>
      <c r="FJ133"/>
      <c r="FK133"/>
      <c r="FL133"/>
      <c r="FM133"/>
      <c r="FN133"/>
      <c r="FO133"/>
      <c r="FP133"/>
      <c r="FQ133"/>
      <c r="FR133"/>
      <c r="FS133"/>
      <c r="FT133"/>
      <c r="FU133"/>
      <c r="FV133"/>
      <c r="FW133"/>
      <c r="FX133"/>
      <c r="FY133"/>
      <c r="FZ133"/>
      <c r="GA133"/>
      <c r="GB133"/>
      <c r="GC133"/>
      <c r="GD133"/>
      <c r="GE133"/>
      <c r="GF133"/>
      <c r="GG133"/>
      <c r="GH133"/>
      <c r="GI133"/>
      <c r="GJ133"/>
      <c r="GK133"/>
      <c r="GL133"/>
      <c r="GM133"/>
      <c r="GN133"/>
      <c r="GO133"/>
      <c r="GP133"/>
      <c r="GQ133"/>
      <c r="GR133"/>
      <c r="GS133"/>
      <c r="GT133"/>
      <c r="GU133"/>
      <c r="GV133"/>
      <c r="GW133"/>
      <c r="GX133"/>
      <c r="GY133"/>
      <c r="GZ133"/>
      <c r="HA133"/>
      <c r="HB133"/>
      <c r="HC133"/>
      <c r="HD133"/>
      <c r="HE133"/>
      <c r="HF133"/>
      <c r="HG133"/>
      <c r="HH133"/>
      <c r="HI133"/>
      <c r="HJ133"/>
      <c r="HK133"/>
      <c r="HL133"/>
      <c r="HM133"/>
      <c r="HN133"/>
      <c r="HO133"/>
      <c r="HP133"/>
      <c r="HQ133"/>
      <c r="HR133"/>
      <c r="HS133"/>
      <c r="HT133"/>
      <c r="HU133"/>
      <c r="HV133"/>
      <c r="HW133"/>
      <c r="HX133"/>
      <c r="HY133"/>
      <c r="HZ133"/>
      <c r="IA133"/>
      <c r="IB133"/>
      <c r="IC133"/>
      <c r="ID133"/>
      <c r="IE133"/>
      <c r="IF133"/>
      <c r="IG133"/>
      <c r="IH133"/>
      <c r="II133"/>
      <c r="IJ133"/>
      <c r="IK133"/>
      <c r="IL133"/>
      <c r="IM133"/>
      <c r="IN133"/>
      <c r="IO133"/>
      <c r="IP133"/>
      <c r="IQ133"/>
      <c r="IR133"/>
      <c r="IS133"/>
      <c r="IT133"/>
      <c r="IU133"/>
      <c r="IV133"/>
      <c r="IW133"/>
      <c r="IX133"/>
      <c r="IY133"/>
      <c r="IZ133"/>
      <c r="JA133"/>
      <c r="JB133"/>
      <c r="JC133"/>
      <c r="JD133"/>
      <c r="JE133"/>
      <c r="JF133"/>
      <c r="JG133"/>
      <c r="JH133"/>
      <c r="JI133"/>
      <c r="JJ133"/>
      <c r="JK133"/>
      <c r="JL133"/>
      <c r="JM133"/>
      <c r="JN133"/>
      <c r="JO133"/>
      <c r="JP133"/>
      <c r="JQ133"/>
      <c r="JR133"/>
      <c r="JS133"/>
      <c r="JT133"/>
      <c r="JU133"/>
      <c r="JV133"/>
      <c r="JW133"/>
      <c r="JX133"/>
      <c r="JY133"/>
      <c r="JZ133"/>
      <c r="KA133"/>
      <c r="KB133"/>
      <c r="KC133"/>
      <c r="KD133"/>
      <c r="KE133"/>
      <c r="KF133"/>
      <c r="KG133"/>
      <c r="KH133"/>
      <c r="KI133"/>
      <c r="KJ133"/>
      <c r="KK133"/>
      <c r="KL133"/>
      <c r="KM133"/>
      <c r="KN133"/>
      <c r="KO133"/>
      <c r="KP133"/>
      <c r="KQ133"/>
      <c r="KR133"/>
      <c r="KS133"/>
      <c r="KT133"/>
      <c r="KU133"/>
      <c r="KV133"/>
      <c r="KW133"/>
      <c r="KX133"/>
      <c r="KY133"/>
      <c r="KZ133"/>
      <c r="LA133"/>
      <c r="LB133"/>
      <c r="LC133"/>
      <c r="LD133"/>
      <c r="LE133"/>
      <c r="LF133"/>
      <c r="LG133"/>
      <c r="LH133"/>
      <c r="LI133"/>
      <c r="LJ133"/>
      <c r="LK133"/>
      <c r="LL133"/>
      <c r="LM133"/>
      <c r="LN133"/>
      <c r="LO133"/>
      <c r="LP133"/>
      <c r="LQ133"/>
      <c r="LR133"/>
      <c r="LS133"/>
      <c r="LT133"/>
      <c r="LU133"/>
      <c r="LV133"/>
      <c r="LW133"/>
      <c r="LX133"/>
      <c r="LY133"/>
      <c r="LZ133"/>
      <c r="MA133"/>
      <c r="MB133"/>
      <c r="MC133"/>
      <c r="MD133"/>
      <c r="ME133"/>
      <c r="MF133"/>
      <c r="MG133"/>
      <c r="MH133"/>
      <c r="MI133"/>
      <c r="MJ133"/>
      <c r="MK133"/>
      <c r="ML133"/>
      <c r="MM133"/>
      <c r="MN133"/>
      <c r="MO133"/>
      <c r="MP133"/>
      <c r="MQ133"/>
      <c r="MR133"/>
      <c r="MS133"/>
      <c r="MT133"/>
      <c r="MU133"/>
      <c r="MV133"/>
      <c r="MW133"/>
      <c r="MX133"/>
      <c r="MY133"/>
      <c r="MZ133"/>
      <c r="NA133"/>
      <c r="NB133"/>
      <c r="NC133"/>
      <c r="ND133"/>
      <c r="NE133"/>
      <c r="NF133"/>
      <c r="NG133"/>
      <c r="NH133"/>
      <c r="NI133"/>
      <c r="NJ133"/>
      <c r="NK133"/>
      <c r="NL133"/>
      <c r="NM133"/>
      <c r="NN133"/>
      <c r="NO133"/>
      <c r="NP133"/>
      <c r="NQ133"/>
      <c r="NR133"/>
      <c r="NS133"/>
      <c r="NT133"/>
      <c r="NU133"/>
      <c r="NV133"/>
      <c r="NW133"/>
      <c r="NX133"/>
      <c r="NY133"/>
      <c r="NZ133"/>
      <c r="OA133"/>
      <c r="OB133"/>
      <c r="OC133"/>
      <c r="OD133"/>
      <c r="OE133"/>
      <c r="OF133"/>
      <c r="OG133"/>
      <c r="OH133"/>
      <c r="OI133"/>
      <c r="OJ133"/>
      <c r="OK133"/>
      <c r="OL133"/>
      <c r="OM133"/>
      <c r="ON133"/>
      <c r="OO133"/>
      <c r="OP133"/>
      <c r="OQ133"/>
      <c r="OR133"/>
      <c r="OS133"/>
      <c r="OT133"/>
      <c r="OU133"/>
      <c r="OV133"/>
      <c r="OW133"/>
      <c r="OX133"/>
      <c r="OY133"/>
      <c r="OZ133"/>
      <c r="PA133"/>
      <c r="PB133"/>
      <c r="PC133"/>
      <c r="PD133"/>
      <c r="PE133"/>
      <c r="PF133"/>
      <c r="PG133"/>
      <c r="PH133"/>
      <c r="PI133"/>
      <c r="PJ133"/>
      <c r="PK133"/>
      <c r="PL133"/>
      <c r="PM133"/>
      <c r="PN133"/>
      <c r="PO133"/>
      <c r="PP133"/>
      <c r="PQ133"/>
      <c r="PR133"/>
      <c r="PS133"/>
      <c r="PT133"/>
      <c r="PU133"/>
      <c r="PV133"/>
      <c r="PW133"/>
      <c r="PX133"/>
      <c r="PY133"/>
      <c r="PZ133"/>
      <c r="QA133"/>
      <c r="QB133"/>
      <c r="QC133"/>
      <c r="QD133"/>
      <c r="QE133"/>
      <c r="QF133"/>
      <c r="QG133"/>
      <c r="QH133"/>
      <c r="QI133"/>
      <c r="QJ133"/>
      <c r="QK133"/>
      <c r="QL133"/>
      <c r="QM133"/>
      <c r="QN133"/>
      <c r="QO133"/>
      <c r="QP133"/>
      <c r="QQ133"/>
      <c r="QR133"/>
      <c r="QS133"/>
      <c r="QT133"/>
      <c r="QU133"/>
      <c r="QV133"/>
      <c r="QW133"/>
      <c r="QX133"/>
      <c r="QY133"/>
      <c r="QZ133"/>
      <c r="RA133"/>
      <c r="RB133"/>
      <c r="RC133"/>
      <c r="RD133"/>
      <c r="RE133"/>
      <c r="RF133"/>
      <c r="RG133"/>
      <c r="RH133"/>
      <c r="RI133"/>
      <c r="RJ133"/>
      <c r="RK133"/>
      <c r="RL133"/>
      <c r="RM133"/>
      <c r="RN133"/>
      <c r="RO133"/>
      <c r="RP133"/>
      <c r="RQ133"/>
      <c r="RR133"/>
      <c r="RS133"/>
      <c r="RT133"/>
      <c r="RU133"/>
      <c r="RV133"/>
      <c r="RW133"/>
      <c r="RX133"/>
      <c r="RY133"/>
      <c r="RZ133"/>
      <c r="SA133"/>
      <c r="SB133"/>
      <c r="SC133"/>
      <c r="SD133"/>
      <c r="SE133"/>
      <c r="SF133"/>
      <c r="SG133"/>
      <c r="SH133"/>
      <c r="SI133"/>
      <c r="SJ133"/>
      <c r="SK133"/>
      <c r="SL133"/>
      <c r="SM133"/>
      <c r="SN133"/>
      <c r="SO133"/>
      <c r="SP133"/>
      <c r="SQ133"/>
      <c r="SR133"/>
      <c r="SS133"/>
      <c r="ST133"/>
      <c r="SU133"/>
      <c r="SV133"/>
      <c r="SW133"/>
      <c r="SX133"/>
      <c r="SY133"/>
      <c r="SZ133"/>
      <c r="TA133"/>
      <c r="TB133"/>
      <c r="TC133"/>
      <c r="TD133"/>
      <c r="TE133"/>
      <c r="TF133"/>
      <c r="TG133"/>
      <c r="TH133"/>
      <c r="TI133"/>
      <c r="TJ133"/>
      <c r="TK133"/>
      <c r="TL133"/>
      <c r="TM133"/>
      <c r="TN133"/>
      <c r="TO133"/>
      <c r="TP133"/>
      <c r="TQ133"/>
      <c r="TR133"/>
      <c r="TS133"/>
      <c r="TT133"/>
      <c r="TU133"/>
      <c r="TV133"/>
      <c r="TW133"/>
      <c r="TX133"/>
      <c r="TY133"/>
      <c r="TZ133"/>
      <c r="UA133"/>
      <c r="UB133"/>
      <c r="UC133"/>
      <c r="UD133"/>
    </row>
    <row r="134" spans="1:550" ht="19.5" x14ac:dyDescent="0.25">
      <c r="A134" s="239" t="s">
        <v>137</v>
      </c>
      <c r="B134" s="239"/>
      <c r="C134" s="145">
        <f>E21</f>
        <v>5.0740000000000007</v>
      </c>
      <c r="D134" s="146">
        <f>F21</f>
        <v>81</v>
      </c>
      <c r="E134" s="147"/>
      <c r="F134" s="148"/>
      <c r="G134" s="103"/>
      <c r="H134" s="103"/>
      <c r="I134" s="104"/>
      <c r="J134" s="105"/>
      <c r="K134" s="103"/>
      <c r="L134" s="106"/>
      <c r="M134" s="163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  <c r="BB134"/>
      <c r="BC134"/>
      <c r="BD134"/>
      <c r="BE134"/>
      <c r="BF134"/>
      <c r="BG134"/>
      <c r="BH134"/>
      <c r="BI134"/>
      <c r="BJ134"/>
      <c r="BK134"/>
      <c r="BL134"/>
      <c r="BM134"/>
      <c r="BN134"/>
      <c r="BO134"/>
      <c r="BP134"/>
      <c r="BQ134"/>
      <c r="BR134"/>
      <c r="BS134"/>
      <c r="BT134"/>
      <c r="BU134"/>
      <c r="BV134"/>
      <c r="BW134"/>
      <c r="BX134"/>
      <c r="BY134"/>
      <c r="BZ134"/>
      <c r="CA134"/>
      <c r="CB134"/>
      <c r="CC134"/>
      <c r="CD134"/>
      <c r="CE134"/>
      <c r="CF134"/>
      <c r="CG134"/>
      <c r="CH134"/>
      <c r="CI134"/>
      <c r="CJ134"/>
      <c r="CK134"/>
      <c r="CL134"/>
      <c r="CM134"/>
      <c r="CN134"/>
      <c r="CO134"/>
      <c r="CP134"/>
      <c r="CQ134"/>
      <c r="CR134"/>
      <c r="CS134"/>
      <c r="CT134"/>
      <c r="CU134"/>
      <c r="CV134"/>
      <c r="CW134"/>
      <c r="CX134"/>
      <c r="CY134"/>
      <c r="CZ134"/>
      <c r="DA134"/>
      <c r="DB134"/>
      <c r="DC134"/>
      <c r="DD134"/>
      <c r="DE134"/>
      <c r="DF134"/>
      <c r="DG134"/>
      <c r="DH134"/>
      <c r="DI134"/>
      <c r="DJ134"/>
      <c r="DK134"/>
      <c r="DL134"/>
      <c r="DM134"/>
      <c r="DN134"/>
      <c r="DO134"/>
      <c r="DP134"/>
      <c r="DQ134"/>
      <c r="DR134"/>
      <c r="DS134"/>
      <c r="DT134"/>
      <c r="DU134"/>
      <c r="DV134"/>
      <c r="DW134"/>
      <c r="DX134"/>
      <c r="DY134"/>
      <c r="DZ134"/>
      <c r="EA134"/>
      <c r="EB134"/>
      <c r="EC134"/>
      <c r="ED134"/>
      <c r="EE134"/>
      <c r="EF134"/>
      <c r="EG134"/>
      <c r="EH134"/>
      <c r="EI134"/>
      <c r="EJ134"/>
      <c r="EK134"/>
      <c r="EL134"/>
      <c r="EM134"/>
      <c r="EN134"/>
      <c r="EO134"/>
      <c r="EP134"/>
      <c r="EQ134"/>
      <c r="ER134"/>
      <c r="ES134"/>
      <c r="ET134"/>
      <c r="EU134"/>
      <c r="EV134"/>
      <c r="EW134"/>
      <c r="EX134"/>
      <c r="EY134"/>
      <c r="EZ134"/>
      <c r="FA134"/>
      <c r="FB134"/>
      <c r="FC134"/>
      <c r="FD134"/>
      <c r="FE134"/>
      <c r="FF134"/>
      <c r="FG134"/>
      <c r="FH134"/>
      <c r="FI134"/>
      <c r="FJ134"/>
      <c r="FK134"/>
      <c r="FL134"/>
      <c r="FM134"/>
      <c r="FN134"/>
      <c r="FO134"/>
      <c r="FP134"/>
      <c r="FQ134"/>
      <c r="FR134"/>
      <c r="FS134"/>
      <c r="FT134"/>
      <c r="FU134"/>
      <c r="FV134"/>
      <c r="FW134"/>
      <c r="FX134"/>
      <c r="FY134"/>
      <c r="FZ134"/>
      <c r="GA134"/>
      <c r="GB134"/>
      <c r="GC134"/>
      <c r="GD134"/>
      <c r="GE134"/>
      <c r="GF134"/>
      <c r="GG134"/>
      <c r="GH134"/>
      <c r="GI134"/>
      <c r="GJ134"/>
      <c r="GK134"/>
      <c r="GL134"/>
      <c r="GM134"/>
      <c r="GN134"/>
      <c r="GO134"/>
      <c r="GP134"/>
      <c r="GQ134"/>
      <c r="GR134"/>
      <c r="GS134"/>
      <c r="GT134"/>
      <c r="GU134"/>
      <c r="GV134"/>
      <c r="GW134"/>
      <c r="GX134"/>
      <c r="GY134"/>
      <c r="GZ134"/>
      <c r="HA134"/>
      <c r="HB134"/>
      <c r="HC134"/>
      <c r="HD134"/>
      <c r="HE134"/>
      <c r="HF134"/>
      <c r="HG134"/>
      <c r="HH134"/>
      <c r="HI134"/>
      <c r="HJ134"/>
      <c r="HK134"/>
      <c r="HL134"/>
      <c r="HM134"/>
      <c r="HN134"/>
      <c r="HO134"/>
      <c r="HP134"/>
      <c r="HQ134"/>
      <c r="HR134"/>
      <c r="HS134"/>
      <c r="HT134"/>
      <c r="HU134"/>
      <c r="HV134"/>
      <c r="HW134"/>
      <c r="HX134"/>
      <c r="HY134"/>
      <c r="HZ134"/>
      <c r="IA134"/>
      <c r="IB134"/>
      <c r="IC134"/>
      <c r="ID134"/>
      <c r="IE134"/>
      <c r="IF134"/>
      <c r="IG134"/>
      <c r="IH134"/>
      <c r="II134"/>
      <c r="IJ134"/>
      <c r="IK134"/>
      <c r="IL134"/>
      <c r="IM134"/>
      <c r="IN134"/>
      <c r="IO134"/>
      <c r="IP134"/>
      <c r="IQ134"/>
      <c r="IR134"/>
      <c r="IS134"/>
      <c r="IT134"/>
      <c r="IU134"/>
      <c r="IV134"/>
      <c r="IW134"/>
      <c r="IX134"/>
      <c r="IY134"/>
      <c r="IZ134"/>
      <c r="JA134"/>
      <c r="JB134"/>
      <c r="JC134"/>
      <c r="JD134"/>
      <c r="JE134"/>
      <c r="JF134"/>
      <c r="JG134"/>
      <c r="JH134"/>
      <c r="JI134"/>
      <c r="JJ134"/>
      <c r="JK134"/>
      <c r="JL134"/>
      <c r="JM134"/>
      <c r="JN134"/>
      <c r="JO134"/>
      <c r="JP134"/>
      <c r="JQ134"/>
      <c r="JR134"/>
      <c r="JS134"/>
      <c r="JT134"/>
      <c r="JU134"/>
      <c r="JV134"/>
      <c r="JW134"/>
      <c r="JX134"/>
      <c r="JY134"/>
      <c r="JZ134"/>
      <c r="KA134"/>
      <c r="KB134"/>
      <c r="KC134"/>
      <c r="KD134"/>
      <c r="KE134"/>
      <c r="KF134"/>
      <c r="KG134"/>
      <c r="KH134"/>
      <c r="KI134"/>
      <c r="KJ134"/>
      <c r="KK134"/>
      <c r="KL134"/>
      <c r="KM134"/>
      <c r="KN134"/>
      <c r="KO134"/>
      <c r="KP134"/>
      <c r="KQ134"/>
      <c r="KR134"/>
      <c r="KS134"/>
      <c r="KT134"/>
      <c r="KU134"/>
      <c r="KV134"/>
      <c r="KW134"/>
      <c r="KX134"/>
      <c r="KY134"/>
      <c r="KZ134"/>
      <c r="LA134"/>
      <c r="LB134"/>
      <c r="LC134"/>
      <c r="LD134"/>
      <c r="LE134"/>
      <c r="LF134"/>
      <c r="LG134"/>
      <c r="LH134"/>
      <c r="LI134"/>
      <c r="LJ134"/>
      <c r="LK134"/>
      <c r="LL134"/>
      <c r="LM134"/>
      <c r="LN134"/>
      <c r="LO134"/>
      <c r="LP134"/>
      <c r="LQ134"/>
      <c r="LR134"/>
      <c r="LS134"/>
      <c r="LT134"/>
      <c r="LU134"/>
      <c r="LV134"/>
      <c r="LW134"/>
      <c r="LX134"/>
      <c r="LY134"/>
      <c r="LZ134"/>
      <c r="MA134"/>
      <c r="MB134"/>
      <c r="MC134"/>
      <c r="MD134"/>
      <c r="ME134"/>
      <c r="MF134"/>
      <c r="MG134"/>
      <c r="MH134"/>
      <c r="MI134"/>
      <c r="MJ134"/>
      <c r="MK134"/>
      <c r="ML134"/>
      <c r="MM134"/>
      <c r="MN134"/>
      <c r="MO134"/>
      <c r="MP134"/>
      <c r="MQ134"/>
      <c r="MR134"/>
      <c r="MS134"/>
      <c r="MT134"/>
      <c r="MU134"/>
      <c r="MV134"/>
      <c r="MW134"/>
      <c r="MX134"/>
      <c r="MY134"/>
      <c r="MZ134"/>
      <c r="NA134"/>
      <c r="NB134"/>
      <c r="NC134"/>
      <c r="ND134"/>
      <c r="NE134"/>
      <c r="NF134"/>
      <c r="NG134"/>
      <c r="NH134"/>
      <c r="NI134"/>
      <c r="NJ134"/>
      <c r="NK134"/>
      <c r="NL134"/>
      <c r="NM134"/>
      <c r="NN134"/>
      <c r="NO134"/>
      <c r="NP134"/>
      <c r="NQ134"/>
      <c r="NR134"/>
      <c r="NS134"/>
      <c r="NT134"/>
      <c r="NU134"/>
      <c r="NV134"/>
      <c r="NW134"/>
      <c r="NX134"/>
      <c r="NY134"/>
      <c r="NZ134"/>
      <c r="OA134"/>
      <c r="OB134"/>
      <c r="OC134"/>
      <c r="OD134"/>
      <c r="OE134"/>
      <c r="OF134"/>
      <c r="OG134"/>
      <c r="OH134"/>
      <c r="OI134"/>
      <c r="OJ134"/>
      <c r="OK134"/>
      <c r="OL134"/>
      <c r="OM134"/>
      <c r="ON134"/>
      <c r="OO134"/>
      <c r="OP134"/>
      <c r="OQ134"/>
      <c r="OR134"/>
      <c r="OS134"/>
      <c r="OT134"/>
      <c r="OU134"/>
      <c r="OV134"/>
      <c r="OW134"/>
      <c r="OX134"/>
      <c r="OY134"/>
      <c r="OZ134"/>
      <c r="PA134"/>
      <c r="PB134"/>
      <c r="PC134"/>
      <c r="PD134"/>
      <c r="PE134"/>
      <c r="PF134"/>
      <c r="PG134"/>
      <c r="PH134"/>
      <c r="PI134"/>
      <c r="PJ134"/>
      <c r="PK134"/>
      <c r="PL134"/>
      <c r="PM134"/>
      <c r="PN134"/>
      <c r="PO134"/>
      <c r="PP134"/>
      <c r="PQ134"/>
      <c r="PR134"/>
      <c r="PS134"/>
      <c r="PT134"/>
      <c r="PU134"/>
      <c r="PV134"/>
      <c r="PW134"/>
      <c r="PX134"/>
      <c r="PY134"/>
      <c r="PZ134"/>
      <c r="QA134"/>
      <c r="QB134"/>
      <c r="QC134"/>
      <c r="QD134"/>
      <c r="QE134"/>
      <c r="QF134"/>
      <c r="QG134"/>
      <c r="QH134"/>
      <c r="QI134"/>
      <c r="QJ134"/>
      <c r="QK134"/>
      <c r="QL134"/>
      <c r="QM134"/>
      <c r="QN134"/>
      <c r="QO134"/>
      <c r="QP134"/>
      <c r="QQ134"/>
      <c r="QR134"/>
      <c r="QS134"/>
      <c r="QT134"/>
      <c r="QU134"/>
      <c r="QV134"/>
      <c r="QW134"/>
      <c r="QX134"/>
      <c r="QY134"/>
      <c r="QZ134"/>
      <c r="RA134"/>
      <c r="RB134"/>
      <c r="RC134"/>
      <c r="RD134"/>
      <c r="RE134"/>
      <c r="RF134"/>
      <c r="RG134"/>
      <c r="RH134"/>
      <c r="RI134"/>
      <c r="RJ134"/>
      <c r="RK134"/>
      <c r="RL134"/>
      <c r="RM134"/>
      <c r="RN134"/>
      <c r="RO134"/>
      <c r="RP134"/>
      <c r="RQ134"/>
      <c r="RR134"/>
      <c r="RS134"/>
      <c r="RT134"/>
      <c r="RU134"/>
      <c r="RV134"/>
      <c r="RW134"/>
      <c r="RX134"/>
      <c r="RY134"/>
      <c r="RZ134"/>
      <c r="SA134"/>
      <c r="SB134"/>
      <c r="SC134"/>
      <c r="SD134"/>
      <c r="SE134"/>
      <c r="SF134"/>
      <c r="SG134"/>
      <c r="SH134"/>
      <c r="SI134"/>
      <c r="SJ134"/>
      <c r="SK134"/>
      <c r="SL134"/>
      <c r="SM134"/>
      <c r="SN134"/>
      <c r="SO134"/>
      <c r="SP134"/>
      <c r="SQ134"/>
      <c r="SR134"/>
      <c r="SS134"/>
      <c r="ST134"/>
      <c r="SU134"/>
      <c r="SV134"/>
      <c r="SW134"/>
      <c r="SX134"/>
      <c r="SY134"/>
      <c r="SZ134"/>
      <c r="TA134"/>
      <c r="TB134"/>
      <c r="TC134"/>
      <c r="TD134"/>
      <c r="TE134"/>
      <c r="TF134"/>
      <c r="TG134"/>
      <c r="TH134"/>
      <c r="TI134"/>
      <c r="TJ134"/>
      <c r="TK134"/>
      <c r="TL134"/>
      <c r="TM134"/>
      <c r="TN134"/>
      <c r="TO134"/>
      <c r="TP134"/>
      <c r="TQ134"/>
      <c r="TR134"/>
      <c r="TS134"/>
      <c r="TT134"/>
      <c r="TU134"/>
      <c r="TV134"/>
      <c r="TW134"/>
      <c r="TX134"/>
      <c r="TY134"/>
      <c r="TZ134"/>
      <c r="UA134"/>
      <c r="UB134"/>
      <c r="UC134"/>
      <c r="UD134"/>
    </row>
    <row r="135" spans="1:550" ht="19.5" x14ac:dyDescent="0.25">
      <c r="A135" s="239" t="s">
        <v>138</v>
      </c>
      <c r="B135" s="239"/>
      <c r="C135" s="145">
        <f>E52</f>
        <v>9.5150000000000006</v>
      </c>
      <c r="D135" s="146">
        <f>F52</f>
        <v>495</v>
      </c>
      <c r="E135" s="147"/>
      <c r="F135" s="148"/>
      <c r="G135" s="103"/>
      <c r="H135" s="103"/>
      <c r="I135" s="104"/>
      <c r="J135" s="105"/>
      <c r="K135" s="103"/>
      <c r="L135" s="106"/>
      <c r="M135" s="163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  <c r="BC135"/>
      <c r="BD135"/>
      <c r="BE135"/>
      <c r="BF135"/>
      <c r="BG135"/>
      <c r="BH135"/>
      <c r="BI135"/>
      <c r="BJ135"/>
      <c r="BK135"/>
      <c r="BL135"/>
      <c r="BM135"/>
      <c r="BN135"/>
      <c r="BO135"/>
      <c r="BP135"/>
      <c r="BQ135"/>
      <c r="BR135"/>
      <c r="BS135"/>
      <c r="BT135"/>
      <c r="BU135"/>
      <c r="BV135"/>
      <c r="BW135"/>
      <c r="BX135"/>
      <c r="BY135"/>
      <c r="BZ135"/>
      <c r="CA135"/>
      <c r="CB135"/>
      <c r="CC135"/>
      <c r="CD135"/>
      <c r="CE135"/>
      <c r="CF135"/>
      <c r="CG135"/>
      <c r="CH135"/>
      <c r="CI135"/>
      <c r="CJ135"/>
      <c r="CK135"/>
      <c r="CL135"/>
      <c r="CM135"/>
      <c r="CN135"/>
      <c r="CO135"/>
      <c r="CP135"/>
      <c r="CQ135"/>
      <c r="CR135"/>
      <c r="CS135"/>
      <c r="CT135"/>
      <c r="CU135"/>
      <c r="CV135"/>
      <c r="CW135"/>
      <c r="CX135"/>
      <c r="CY135"/>
      <c r="CZ135"/>
      <c r="DA135"/>
      <c r="DB135"/>
      <c r="DC135"/>
      <c r="DD135"/>
      <c r="DE135"/>
      <c r="DF135"/>
      <c r="DG135"/>
      <c r="DH135"/>
      <c r="DI135"/>
      <c r="DJ135"/>
      <c r="DK135"/>
      <c r="DL135"/>
      <c r="DM135"/>
      <c r="DN135"/>
      <c r="DO135"/>
      <c r="DP135"/>
      <c r="DQ135"/>
      <c r="DR135"/>
      <c r="DS135"/>
      <c r="DT135"/>
      <c r="DU135"/>
      <c r="DV135"/>
      <c r="DW135"/>
      <c r="DX135"/>
      <c r="DY135"/>
      <c r="DZ135"/>
      <c r="EA135"/>
      <c r="EB135"/>
      <c r="EC135"/>
      <c r="ED135"/>
      <c r="EE135"/>
      <c r="EF135"/>
      <c r="EG135"/>
      <c r="EH135"/>
      <c r="EI135"/>
      <c r="EJ135"/>
      <c r="EK135"/>
      <c r="EL135"/>
      <c r="EM135"/>
      <c r="EN135"/>
      <c r="EO135"/>
      <c r="EP135"/>
      <c r="EQ135"/>
      <c r="ER135"/>
      <c r="ES135"/>
      <c r="ET135"/>
      <c r="EU135"/>
      <c r="EV135"/>
      <c r="EW135"/>
      <c r="EX135"/>
      <c r="EY135"/>
      <c r="EZ135"/>
      <c r="FA135"/>
      <c r="FB135"/>
      <c r="FC135"/>
      <c r="FD135"/>
      <c r="FE135"/>
      <c r="FF135"/>
      <c r="FG135"/>
      <c r="FH135"/>
      <c r="FI135"/>
      <c r="FJ135"/>
      <c r="FK135"/>
      <c r="FL135"/>
      <c r="FM135"/>
      <c r="FN135"/>
      <c r="FO135"/>
      <c r="FP135"/>
      <c r="FQ135"/>
      <c r="FR135"/>
      <c r="FS135"/>
      <c r="FT135"/>
      <c r="FU135"/>
      <c r="FV135"/>
      <c r="FW135"/>
      <c r="FX135"/>
      <c r="FY135"/>
      <c r="FZ135"/>
      <c r="GA135"/>
      <c r="GB135"/>
      <c r="GC135"/>
      <c r="GD135"/>
      <c r="GE135"/>
      <c r="GF135"/>
      <c r="GG135"/>
      <c r="GH135"/>
      <c r="GI135"/>
      <c r="GJ135"/>
      <c r="GK135"/>
      <c r="GL135"/>
      <c r="GM135"/>
      <c r="GN135"/>
      <c r="GO135"/>
      <c r="GP135"/>
      <c r="GQ135"/>
      <c r="GR135"/>
      <c r="GS135"/>
      <c r="GT135"/>
      <c r="GU135"/>
      <c r="GV135"/>
      <c r="GW135"/>
      <c r="GX135"/>
      <c r="GY135"/>
      <c r="GZ135"/>
      <c r="HA135"/>
      <c r="HB135"/>
      <c r="HC135"/>
      <c r="HD135"/>
      <c r="HE135"/>
      <c r="HF135"/>
      <c r="HG135"/>
      <c r="HH135"/>
      <c r="HI135"/>
      <c r="HJ135"/>
      <c r="HK135"/>
      <c r="HL135"/>
      <c r="HM135"/>
      <c r="HN135"/>
      <c r="HO135"/>
      <c r="HP135"/>
      <c r="HQ135"/>
      <c r="HR135"/>
      <c r="HS135"/>
      <c r="HT135"/>
      <c r="HU135"/>
      <c r="HV135"/>
      <c r="HW135"/>
      <c r="HX135"/>
      <c r="HY135"/>
      <c r="HZ135"/>
      <c r="IA135"/>
      <c r="IB135"/>
      <c r="IC135"/>
      <c r="ID135"/>
      <c r="IE135"/>
      <c r="IF135"/>
      <c r="IG135"/>
      <c r="IH135"/>
      <c r="II135"/>
      <c r="IJ135"/>
      <c r="IK135"/>
      <c r="IL135"/>
      <c r="IM135"/>
      <c r="IN135"/>
      <c r="IO135"/>
      <c r="IP135"/>
      <c r="IQ135"/>
      <c r="IR135"/>
      <c r="IS135"/>
      <c r="IT135"/>
      <c r="IU135"/>
      <c r="IV135"/>
      <c r="IW135"/>
      <c r="IX135"/>
      <c r="IY135"/>
      <c r="IZ135"/>
      <c r="JA135"/>
      <c r="JB135"/>
      <c r="JC135"/>
      <c r="JD135"/>
      <c r="JE135"/>
      <c r="JF135"/>
      <c r="JG135"/>
      <c r="JH135"/>
      <c r="JI135"/>
      <c r="JJ135"/>
      <c r="JK135"/>
      <c r="JL135"/>
      <c r="JM135"/>
      <c r="JN135"/>
      <c r="JO135"/>
      <c r="JP135"/>
      <c r="JQ135"/>
      <c r="JR135"/>
      <c r="JS135"/>
      <c r="JT135"/>
      <c r="JU135"/>
      <c r="JV135"/>
      <c r="JW135"/>
      <c r="JX135"/>
      <c r="JY135"/>
      <c r="JZ135"/>
      <c r="KA135"/>
      <c r="KB135"/>
      <c r="KC135"/>
      <c r="KD135"/>
      <c r="KE135"/>
      <c r="KF135"/>
      <c r="KG135"/>
      <c r="KH135"/>
      <c r="KI135"/>
      <c r="KJ135"/>
      <c r="KK135"/>
      <c r="KL135"/>
      <c r="KM135"/>
      <c r="KN135"/>
      <c r="KO135"/>
      <c r="KP135"/>
      <c r="KQ135"/>
      <c r="KR135"/>
      <c r="KS135"/>
      <c r="KT135"/>
      <c r="KU135"/>
      <c r="KV135"/>
      <c r="KW135"/>
      <c r="KX135"/>
      <c r="KY135"/>
      <c r="KZ135"/>
      <c r="LA135"/>
      <c r="LB135"/>
      <c r="LC135"/>
      <c r="LD135"/>
      <c r="LE135"/>
      <c r="LF135"/>
      <c r="LG135"/>
      <c r="LH135"/>
      <c r="LI135"/>
      <c r="LJ135"/>
      <c r="LK135"/>
      <c r="LL135"/>
      <c r="LM135"/>
      <c r="LN135"/>
      <c r="LO135"/>
      <c r="LP135"/>
      <c r="LQ135"/>
      <c r="LR135"/>
      <c r="LS135"/>
      <c r="LT135"/>
      <c r="LU135"/>
      <c r="LV135"/>
      <c r="LW135"/>
      <c r="LX135"/>
      <c r="LY135"/>
      <c r="LZ135"/>
      <c r="MA135"/>
      <c r="MB135"/>
      <c r="MC135"/>
      <c r="MD135"/>
      <c r="ME135"/>
      <c r="MF135"/>
      <c r="MG135"/>
      <c r="MH135"/>
      <c r="MI135"/>
      <c r="MJ135"/>
      <c r="MK135"/>
      <c r="ML135"/>
      <c r="MM135"/>
      <c r="MN135"/>
      <c r="MO135"/>
      <c r="MP135"/>
      <c r="MQ135"/>
      <c r="MR135"/>
      <c r="MS135"/>
      <c r="MT135"/>
      <c r="MU135"/>
      <c r="MV135"/>
      <c r="MW135"/>
      <c r="MX135"/>
      <c r="MY135"/>
      <c r="MZ135"/>
      <c r="NA135"/>
      <c r="NB135"/>
      <c r="NC135"/>
      <c r="ND135"/>
      <c r="NE135"/>
      <c r="NF135"/>
      <c r="NG135"/>
      <c r="NH135"/>
      <c r="NI135"/>
      <c r="NJ135"/>
      <c r="NK135"/>
      <c r="NL135"/>
      <c r="NM135"/>
      <c r="NN135"/>
      <c r="NO135"/>
      <c r="NP135"/>
      <c r="NQ135"/>
      <c r="NR135"/>
      <c r="NS135"/>
      <c r="NT135"/>
      <c r="NU135"/>
      <c r="NV135"/>
      <c r="NW135"/>
      <c r="NX135"/>
      <c r="NY135"/>
      <c r="NZ135"/>
      <c r="OA135"/>
      <c r="OB135"/>
      <c r="OC135"/>
      <c r="OD135"/>
      <c r="OE135"/>
      <c r="OF135"/>
      <c r="OG135"/>
      <c r="OH135"/>
      <c r="OI135"/>
      <c r="OJ135"/>
      <c r="OK135"/>
      <c r="OL135"/>
      <c r="OM135"/>
      <c r="ON135"/>
      <c r="OO135"/>
      <c r="OP135"/>
      <c r="OQ135"/>
      <c r="OR135"/>
      <c r="OS135"/>
      <c r="OT135"/>
      <c r="OU135"/>
      <c r="OV135"/>
      <c r="OW135"/>
      <c r="OX135"/>
      <c r="OY135"/>
      <c r="OZ135"/>
      <c r="PA135"/>
      <c r="PB135"/>
      <c r="PC135"/>
      <c r="PD135"/>
      <c r="PE135"/>
      <c r="PF135"/>
      <c r="PG135"/>
      <c r="PH135"/>
      <c r="PI135"/>
      <c r="PJ135"/>
      <c r="PK135"/>
      <c r="PL135"/>
      <c r="PM135"/>
      <c r="PN135"/>
      <c r="PO135"/>
      <c r="PP135"/>
      <c r="PQ135"/>
      <c r="PR135"/>
      <c r="PS135"/>
      <c r="PT135"/>
      <c r="PU135"/>
      <c r="PV135"/>
      <c r="PW135"/>
      <c r="PX135"/>
      <c r="PY135"/>
      <c r="PZ135"/>
      <c r="QA135"/>
      <c r="QB135"/>
      <c r="QC135"/>
      <c r="QD135"/>
      <c r="QE135"/>
      <c r="QF135"/>
      <c r="QG135"/>
      <c r="QH135"/>
      <c r="QI135"/>
      <c r="QJ135"/>
      <c r="QK135"/>
      <c r="QL135"/>
      <c r="QM135"/>
      <c r="QN135"/>
      <c r="QO135"/>
      <c r="QP135"/>
      <c r="QQ135"/>
      <c r="QR135"/>
      <c r="QS135"/>
      <c r="QT135"/>
      <c r="QU135"/>
      <c r="QV135"/>
      <c r="QW135"/>
      <c r="QX135"/>
      <c r="QY135"/>
      <c r="QZ135"/>
      <c r="RA135"/>
      <c r="RB135"/>
      <c r="RC135"/>
      <c r="RD135"/>
      <c r="RE135"/>
      <c r="RF135"/>
      <c r="RG135"/>
      <c r="RH135"/>
      <c r="RI135"/>
      <c r="RJ135"/>
      <c r="RK135"/>
      <c r="RL135"/>
      <c r="RM135"/>
      <c r="RN135"/>
      <c r="RO135"/>
      <c r="RP135"/>
      <c r="RQ135"/>
      <c r="RR135"/>
      <c r="RS135"/>
      <c r="RT135"/>
      <c r="RU135"/>
      <c r="RV135"/>
      <c r="RW135"/>
      <c r="RX135"/>
      <c r="RY135"/>
      <c r="RZ135"/>
      <c r="SA135"/>
      <c r="SB135"/>
      <c r="SC135"/>
      <c r="SD135"/>
      <c r="SE135"/>
      <c r="SF135"/>
      <c r="SG135"/>
      <c r="SH135"/>
      <c r="SI135"/>
      <c r="SJ135"/>
      <c r="SK135"/>
      <c r="SL135"/>
      <c r="SM135"/>
      <c r="SN135"/>
      <c r="SO135"/>
      <c r="SP135"/>
      <c r="SQ135"/>
      <c r="SR135"/>
      <c r="SS135"/>
      <c r="ST135"/>
      <c r="SU135"/>
      <c r="SV135"/>
      <c r="SW135"/>
      <c r="SX135"/>
      <c r="SY135"/>
      <c r="SZ135"/>
      <c r="TA135"/>
      <c r="TB135"/>
      <c r="TC135"/>
      <c r="TD135"/>
      <c r="TE135"/>
      <c r="TF135"/>
      <c r="TG135"/>
      <c r="TH135"/>
      <c r="TI135"/>
      <c r="TJ135"/>
      <c r="TK135"/>
      <c r="TL135"/>
      <c r="TM135"/>
      <c r="TN135"/>
      <c r="TO135"/>
      <c r="TP135"/>
      <c r="TQ135"/>
      <c r="TR135"/>
      <c r="TS135"/>
      <c r="TT135"/>
      <c r="TU135"/>
      <c r="TV135"/>
      <c r="TW135"/>
      <c r="TX135"/>
      <c r="TY135"/>
      <c r="TZ135"/>
      <c r="UA135"/>
      <c r="UB135"/>
      <c r="UC135"/>
      <c r="UD135"/>
    </row>
    <row r="136" spans="1:550" ht="19.5" x14ac:dyDescent="0.3">
      <c r="A136" s="240" t="s">
        <v>139</v>
      </c>
      <c r="B136" s="240"/>
      <c r="C136" s="145">
        <f>E70</f>
        <v>6.7679999999999998</v>
      </c>
      <c r="D136" s="146">
        <f>F70</f>
        <v>36</v>
      </c>
      <c r="E136" s="149"/>
      <c r="F136" s="146"/>
      <c r="G136" s="107"/>
      <c r="H136" s="102"/>
      <c r="I136" s="108"/>
      <c r="J136" s="109"/>
      <c r="K136" s="110"/>
      <c r="L136" s="106"/>
      <c r="M136" s="163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  <c r="BB136"/>
      <c r="BC136"/>
      <c r="BD136"/>
      <c r="BE136"/>
      <c r="BF136"/>
      <c r="BG136"/>
      <c r="BH136"/>
      <c r="BI136"/>
      <c r="BJ136"/>
      <c r="BK136"/>
      <c r="BL136"/>
      <c r="BM136"/>
      <c r="BN136"/>
      <c r="BO136"/>
      <c r="BP136"/>
      <c r="BQ136"/>
      <c r="BR136"/>
      <c r="BS136"/>
      <c r="BT136"/>
      <c r="BU136"/>
      <c r="BV136"/>
      <c r="BW136"/>
      <c r="BX136"/>
      <c r="BY136"/>
      <c r="BZ136"/>
      <c r="CA136"/>
      <c r="CB136"/>
      <c r="CC136"/>
      <c r="CD136"/>
      <c r="CE136"/>
      <c r="CF136"/>
      <c r="CG136"/>
      <c r="CH136"/>
      <c r="CI136"/>
      <c r="CJ136"/>
      <c r="CK136"/>
      <c r="CL136"/>
      <c r="CM136"/>
      <c r="CN136"/>
      <c r="CO136"/>
      <c r="CP136"/>
      <c r="CQ136"/>
      <c r="CR136"/>
      <c r="CS136"/>
      <c r="CT136"/>
      <c r="CU136"/>
      <c r="CV136"/>
      <c r="CW136"/>
      <c r="CX136"/>
      <c r="CY136"/>
      <c r="CZ136"/>
      <c r="DA136"/>
      <c r="DB136"/>
      <c r="DC136"/>
      <c r="DD136"/>
      <c r="DE136"/>
      <c r="DF136"/>
      <c r="DG136"/>
      <c r="DH136"/>
      <c r="DI136"/>
      <c r="DJ136"/>
      <c r="DK136"/>
      <c r="DL136"/>
      <c r="DM136"/>
      <c r="DN136"/>
      <c r="DO136"/>
      <c r="DP136"/>
      <c r="DQ136"/>
      <c r="DR136"/>
      <c r="DS136"/>
      <c r="DT136"/>
      <c r="DU136"/>
      <c r="DV136"/>
      <c r="DW136"/>
      <c r="DX136"/>
      <c r="DY136"/>
      <c r="DZ136"/>
      <c r="EA136"/>
      <c r="EB136"/>
      <c r="EC136"/>
      <c r="ED136"/>
      <c r="EE136"/>
      <c r="EF136"/>
      <c r="EG136"/>
      <c r="EH136"/>
      <c r="EI136"/>
      <c r="EJ136"/>
      <c r="EK136"/>
      <c r="EL136"/>
      <c r="EM136"/>
      <c r="EN136"/>
      <c r="EO136"/>
      <c r="EP136"/>
      <c r="EQ136"/>
      <c r="ER136"/>
      <c r="ES136"/>
      <c r="ET136"/>
      <c r="EU136"/>
      <c r="EV136"/>
      <c r="EW136"/>
      <c r="EX136"/>
      <c r="EY136"/>
      <c r="EZ136"/>
      <c r="FA136"/>
      <c r="FB136"/>
      <c r="FC136"/>
      <c r="FD136"/>
      <c r="FE136"/>
      <c r="FF136"/>
      <c r="FG136"/>
      <c r="FH136"/>
      <c r="FI136"/>
      <c r="FJ136"/>
      <c r="FK136"/>
      <c r="FL136"/>
      <c r="FM136"/>
      <c r="FN136"/>
      <c r="FO136"/>
      <c r="FP136"/>
      <c r="FQ136"/>
      <c r="FR136"/>
      <c r="FS136"/>
      <c r="FT136"/>
      <c r="FU136"/>
      <c r="FV136"/>
      <c r="FW136"/>
      <c r="FX136"/>
      <c r="FY136"/>
      <c r="FZ136"/>
      <c r="GA136"/>
      <c r="GB136"/>
      <c r="GC136"/>
      <c r="GD136"/>
      <c r="GE136"/>
      <c r="GF136"/>
      <c r="GG136"/>
      <c r="GH136"/>
      <c r="GI136"/>
      <c r="GJ136"/>
      <c r="GK136"/>
      <c r="GL136"/>
      <c r="GM136"/>
      <c r="GN136"/>
      <c r="GO136"/>
      <c r="GP136"/>
      <c r="GQ136"/>
      <c r="GR136"/>
      <c r="GS136"/>
      <c r="GT136"/>
      <c r="GU136"/>
      <c r="GV136"/>
      <c r="GW136"/>
      <c r="GX136"/>
      <c r="GY136"/>
      <c r="GZ136"/>
      <c r="HA136"/>
      <c r="HB136"/>
      <c r="HC136"/>
      <c r="HD136"/>
      <c r="HE136"/>
      <c r="HF136"/>
      <c r="HG136"/>
      <c r="HH136"/>
      <c r="HI136"/>
      <c r="HJ136"/>
      <c r="HK136"/>
      <c r="HL136"/>
      <c r="HM136"/>
      <c r="HN136"/>
      <c r="HO136"/>
      <c r="HP136"/>
      <c r="HQ136"/>
      <c r="HR136"/>
      <c r="HS136"/>
      <c r="HT136"/>
      <c r="HU136"/>
      <c r="HV136"/>
      <c r="HW136"/>
      <c r="HX136"/>
      <c r="HY136"/>
      <c r="HZ136"/>
      <c r="IA136"/>
      <c r="IB136"/>
      <c r="IC136"/>
      <c r="ID136"/>
      <c r="IE136"/>
      <c r="IF136"/>
      <c r="IG136"/>
      <c r="IH136"/>
      <c r="II136"/>
      <c r="IJ136"/>
      <c r="IK136"/>
      <c r="IL136"/>
      <c r="IM136"/>
      <c r="IN136"/>
      <c r="IO136"/>
      <c r="IP136"/>
      <c r="IQ136"/>
      <c r="IR136"/>
      <c r="IS136"/>
      <c r="IT136"/>
      <c r="IU136"/>
      <c r="IV136"/>
      <c r="IW136"/>
      <c r="IX136"/>
      <c r="IY136"/>
      <c r="IZ136"/>
      <c r="JA136"/>
      <c r="JB136"/>
      <c r="JC136"/>
      <c r="JD136"/>
      <c r="JE136"/>
      <c r="JF136"/>
      <c r="JG136"/>
      <c r="JH136"/>
      <c r="JI136"/>
      <c r="JJ136"/>
      <c r="JK136"/>
      <c r="JL136"/>
      <c r="JM136"/>
      <c r="JN136"/>
      <c r="JO136"/>
      <c r="JP136"/>
      <c r="JQ136"/>
      <c r="JR136"/>
      <c r="JS136"/>
      <c r="JT136"/>
      <c r="JU136"/>
      <c r="JV136"/>
      <c r="JW136"/>
      <c r="JX136"/>
      <c r="JY136"/>
      <c r="JZ136"/>
      <c r="KA136"/>
      <c r="KB136"/>
      <c r="KC136"/>
      <c r="KD136"/>
      <c r="KE136"/>
      <c r="KF136"/>
      <c r="KG136"/>
      <c r="KH136"/>
      <c r="KI136"/>
      <c r="KJ136"/>
      <c r="KK136"/>
      <c r="KL136"/>
      <c r="KM136"/>
      <c r="KN136"/>
      <c r="KO136"/>
      <c r="KP136"/>
      <c r="KQ136"/>
      <c r="KR136"/>
      <c r="KS136"/>
      <c r="KT136"/>
      <c r="KU136"/>
      <c r="KV136"/>
      <c r="KW136"/>
      <c r="KX136"/>
      <c r="KY136"/>
      <c r="KZ136"/>
      <c r="LA136"/>
      <c r="LB136"/>
      <c r="LC136"/>
      <c r="LD136"/>
      <c r="LE136"/>
      <c r="LF136"/>
      <c r="LG136"/>
      <c r="LH136"/>
      <c r="LI136"/>
      <c r="LJ136"/>
      <c r="LK136"/>
      <c r="LL136"/>
      <c r="LM136"/>
      <c r="LN136"/>
      <c r="LO136"/>
      <c r="LP136"/>
      <c r="LQ136"/>
      <c r="LR136"/>
      <c r="LS136"/>
      <c r="LT136"/>
      <c r="LU136"/>
      <c r="LV136"/>
      <c r="LW136"/>
      <c r="LX136"/>
      <c r="LY136"/>
      <c r="LZ136"/>
      <c r="MA136"/>
      <c r="MB136"/>
      <c r="MC136"/>
      <c r="MD136"/>
      <c r="ME136"/>
      <c r="MF136"/>
      <c r="MG136"/>
      <c r="MH136"/>
      <c r="MI136"/>
      <c r="MJ136"/>
      <c r="MK136"/>
      <c r="ML136"/>
      <c r="MM136"/>
      <c r="MN136"/>
      <c r="MO136"/>
      <c r="MP136"/>
      <c r="MQ136"/>
      <c r="MR136"/>
      <c r="MS136"/>
      <c r="MT136"/>
      <c r="MU136"/>
      <c r="MV136"/>
      <c r="MW136"/>
      <c r="MX136"/>
      <c r="MY136"/>
      <c r="MZ136"/>
      <c r="NA136"/>
      <c r="NB136"/>
      <c r="NC136"/>
      <c r="ND136"/>
      <c r="NE136"/>
      <c r="NF136"/>
      <c r="NG136"/>
      <c r="NH136"/>
      <c r="NI136"/>
      <c r="NJ136"/>
      <c r="NK136"/>
      <c r="NL136"/>
      <c r="NM136"/>
      <c r="NN136"/>
      <c r="NO136"/>
      <c r="NP136"/>
      <c r="NQ136"/>
      <c r="NR136"/>
      <c r="NS136"/>
      <c r="NT136"/>
      <c r="NU136"/>
      <c r="NV136"/>
      <c r="NW136"/>
      <c r="NX136"/>
      <c r="NY136"/>
      <c r="NZ136"/>
      <c r="OA136"/>
      <c r="OB136"/>
      <c r="OC136"/>
      <c r="OD136"/>
      <c r="OE136"/>
      <c r="OF136"/>
      <c r="OG136"/>
      <c r="OH136"/>
      <c r="OI136"/>
      <c r="OJ136"/>
      <c r="OK136"/>
      <c r="OL136"/>
      <c r="OM136"/>
      <c r="ON136"/>
      <c r="OO136"/>
      <c r="OP136"/>
      <c r="OQ136"/>
      <c r="OR136"/>
      <c r="OS136"/>
      <c r="OT136"/>
      <c r="OU136"/>
      <c r="OV136"/>
      <c r="OW136"/>
      <c r="OX136"/>
      <c r="OY136"/>
      <c r="OZ136"/>
      <c r="PA136"/>
      <c r="PB136"/>
      <c r="PC136"/>
      <c r="PD136"/>
      <c r="PE136"/>
      <c r="PF136"/>
      <c r="PG136"/>
      <c r="PH136"/>
      <c r="PI136"/>
      <c r="PJ136"/>
      <c r="PK136"/>
      <c r="PL136"/>
      <c r="PM136"/>
      <c r="PN136"/>
      <c r="PO136"/>
      <c r="PP136"/>
      <c r="PQ136"/>
      <c r="PR136"/>
      <c r="PS136"/>
      <c r="PT136"/>
      <c r="PU136"/>
      <c r="PV136"/>
      <c r="PW136"/>
      <c r="PX136"/>
      <c r="PY136"/>
      <c r="PZ136"/>
      <c r="QA136"/>
      <c r="QB136"/>
      <c r="QC136"/>
      <c r="QD136"/>
      <c r="QE136"/>
      <c r="QF136"/>
      <c r="QG136"/>
      <c r="QH136"/>
      <c r="QI136"/>
      <c r="QJ136"/>
      <c r="QK136"/>
      <c r="QL136"/>
      <c r="QM136"/>
      <c r="QN136"/>
      <c r="QO136"/>
      <c r="QP136"/>
      <c r="QQ136"/>
      <c r="QR136"/>
      <c r="QS136"/>
      <c r="QT136"/>
      <c r="QU136"/>
      <c r="QV136"/>
      <c r="QW136"/>
      <c r="QX136"/>
      <c r="QY136"/>
      <c r="QZ136"/>
      <c r="RA136"/>
      <c r="RB136"/>
      <c r="RC136"/>
      <c r="RD136"/>
      <c r="RE136"/>
      <c r="RF136"/>
      <c r="RG136"/>
      <c r="RH136"/>
      <c r="RI136"/>
      <c r="RJ136"/>
      <c r="RK136"/>
      <c r="RL136"/>
      <c r="RM136"/>
      <c r="RN136"/>
      <c r="RO136"/>
      <c r="RP136"/>
      <c r="RQ136"/>
      <c r="RR136"/>
      <c r="RS136"/>
      <c r="RT136"/>
      <c r="RU136"/>
      <c r="RV136"/>
      <c r="RW136"/>
      <c r="RX136"/>
      <c r="RY136"/>
      <c r="RZ136"/>
      <c r="SA136"/>
      <c r="SB136"/>
      <c r="SC136"/>
      <c r="SD136"/>
      <c r="SE136"/>
      <c r="SF136"/>
      <c r="SG136"/>
      <c r="SH136"/>
      <c r="SI136"/>
      <c r="SJ136"/>
      <c r="SK136"/>
      <c r="SL136"/>
      <c r="SM136"/>
      <c r="SN136"/>
      <c r="SO136"/>
      <c r="SP136"/>
      <c r="SQ136"/>
      <c r="SR136"/>
      <c r="SS136"/>
      <c r="ST136"/>
      <c r="SU136"/>
      <c r="SV136"/>
      <c r="SW136"/>
      <c r="SX136"/>
      <c r="SY136"/>
      <c r="SZ136"/>
      <c r="TA136"/>
      <c r="TB136"/>
      <c r="TC136"/>
      <c r="TD136"/>
      <c r="TE136"/>
      <c r="TF136"/>
      <c r="TG136"/>
      <c r="TH136"/>
      <c r="TI136"/>
      <c r="TJ136"/>
      <c r="TK136"/>
      <c r="TL136"/>
      <c r="TM136"/>
      <c r="TN136"/>
      <c r="TO136"/>
      <c r="TP136"/>
      <c r="TQ136"/>
      <c r="TR136"/>
      <c r="TS136"/>
      <c r="TT136"/>
      <c r="TU136"/>
      <c r="TV136"/>
      <c r="TW136"/>
      <c r="TX136"/>
      <c r="TY136"/>
      <c r="TZ136"/>
      <c r="UA136"/>
      <c r="UB136"/>
      <c r="UC136"/>
      <c r="UD136"/>
    </row>
    <row r="137" spans="1:550" ht="19.5" x14ac:dyDescent="0.3">
      <c r="A137" s="240" t="s">
        <v>140</v>
      </c>
      <c r="B137" s="240"/>
      <c r="C137" s="145">
        <f>E98</f>
        <v>5.6949999999999985</v>
      </c>
      <c r="D137" s="146">
        <f>F98</f>
        <v>108</v>
      </c>
      <c r="E137" s="149"/>
      <c r="F137" s="146"/>
      <c r="G137" s="107"/>
      <c r="H137" s="102"/>
      <c r="I137" s="108"/>
      <c r="J137" s="109"/>
      <c r="K137" s="110"/>
      <c r="L137" s="106"/>
      <c r="M137" s="163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  <c r="AZ137"/>
      <c r="BA137"/>
      <c r="BB137"/>
      <c r="BC137"/>
      <c r="BD137"/>
      <c r="BE137"/>
      <c r="BF137"/>
      <c r="BG137"/>
      <c r="BH137"/>
      <c r="BI137"/>
      <c r="BJ137"/>
      <c r="BK137"/>
      <c r="BL137"/>
      <c r="BM137"/>
      <c r="BN137"/>
      <c r="BO137"/>
      <c r="BP137"/>
      <c r="BQ137"/>
      <c r="BR137"/>
      <c r="BS137"/>
      <c r="BT137"/>
      <c r="BU137"/>
      <c r="BV137"/>
      <c r="BW137"/>
      <c r="BX137"/>
      <c r="BY137"/>
      <c r="BZ137"/>
      <c r="CA137"/>
      <c r="CB137"/>
      <c r="CC137"/>
      <c r="CD137"/>
      <c r="CE137"/>
      <c r="CF137"/>
      <c r="CG137"/>
      <c r="CH137"/>
      <c r="CI137"/>
      <c r="CJ137"/>
      <c r="CK137"/>
      <c r="CL137"/>
      <c r="CM137"/>
      <c r="CN137"/>
      <c r="CO137"/>
      <c r="CP137"/>
      <c r="CQ137"/>
      <c r="CR137"/>
      <c r="CS137"/>
      <c r="CT137"/>
      <c r="CU137"/>
      <c r="CV137"/>
      <c r="CW137"/>
      <c r="CX137"/>
      <c r="CY137"/>
      <c r="CZ137"/>
      <c r="DA137"/>
      <c r="DB137"/>
      <c r="DC137"/>
      <c r="DD137"/>
      <c r="DE137"/>
      <c r="DF137"/>
      <c r="DG137"/>
      <c r="DH137"/>
      <c r="DI137"/>
      <c r="DJ137"/>
      <c r="DK137"/>
      <c r="DL137"/>
      <c r="DM137"/>
      <c r="DN137"/>
      <c r="DO137"/>
      <c r="DP137"/>
      <c r="DQ137"/>
      <c r="DR137"/>
      <c r="DS137"/>
      <c r="DT137"/>
      <c r="DU137"/>
      <c r="DV137"/>
      <c r="DW137"/>
      <c r="DX137"/>
      <c r="DY137"/>
      <c r="DZ137"/>
      <c r="EA137"/>
      <c r="EB137"/>
      <c r="EC137"/>
      <c r="ED137"/>
      <c r="EE137"/>
      <c r="EF137"/>
      <c r="EG137"/>
      <c r="EH137"/>
      <c r="EI137"/>
      <c r="EJ137"/>
      <c r="EK137"/>
      <c r="EL137"/>
      <c r="EM137"/>
      <c r="EN137"/>
      <c r="EO137"/>
      <c r="EP137"/>
      <c r="EQ137"/>
      <c r="ER137"/>
      <c r="ES137"/>
      <c r="ET137"/>
      <c r="EU137"/>
      <c r="EV137"/>
      <c r="EW137"/>
      <c r="EX137"/>
      <c r="EY137"/>
      <c r="EZ137"/>
      <c r="FA137"/>
      <c r="FB137"/>
      <c r="FC137"/>
      <c r="FD137"/>
      <c r="FE137"/>
      <c r="FF137"/>
      <c r="FG137"/>
      <c r="FH137"/>
      <c r="FI137"/>
      <c r="FJ137"/>
      <c r="FK137"/>
      <c r="FL137"/>
      <c r="FM137"/>
      <c r="FN137"/>
      <c r="FO137"/>
      <c r="FP137"/>
      <c r="FQ137"/>
      <c r="FR137"/>
      <c r="FS137"/>
      <c r="FT137"/>
      <c r="FU137"/>
      <c r="FV137"/>
      <c r="FW137"/>
      <c r="FX137"/>
      <c r="FY137"/>
      <c r="FZ137"/>
      <c r="GA137"/>
      <c r="GB137"/>
      <c r="GC137"/>
      <c r="GD137"/>
      <c r="GE137"/>
      <c r="GF137"/>
      <c r="GG137"/>
      <c r="GH137"/>
      <c r="GI137"/>
      <c r="GJ137"/>
      <c r="GK137"/>
      <c r="GL137"/>
      <c r="GM137"/>
      <c r="GN137"/>
      <c r="GO137"/>
      <c r="GP137"/>
      <c r="GQ137"/>
      <c r="GR137"/>
      <c r="GS137"/>
      <c r="GT137"/>
      <c r="GU137"/>
      <c r="GV137"/>
      <c r="GW137"/>
      <c r="GX137"/>
      <c r="GY137"/>
      <c r="GZ137"/>
      <c r="HA137"/>
      <c r="HB137"/>
      <c r="HC137"/>
      <c r="HD137"/>
      <c r="HE137"/>
      <c r="HF137"/>
      <c r="HG137"/>
      <c r="HH137"/>
      <c r="HI137"/>
      <c r="HJ137"/>
      <c r="HK137"/>
      <c r="HL137"/>
      <c r="HM137"/>
      <c r="HN137"/>
      <c r="HO137"/>
      <c r="HP137"/>
      <c r="HQ137"/>
      <c r="HR137"/>
      <c r="HS137"/>
      <c r="HT137"/>
      <c r="HU137"/>
      <c r="HV137"/>
      <c r="HW137"/>
      <c r="HX137"/>
      <c r="HY137"/>
      <c r="HZ137"/>
      <c r="IA137"/>
      <c r="IB137"/>
      <c r="IC137"/>
      <c r="ID137"/>
      <c r="IE137"/>
      <c r="IF137"/>
      <c r="IG137"/>
      <c r="IH137"/>
      <c r="II137"/>
      <c r="IJ137"/>
      <c r="IK137"/>
      <c r="IL137"/>
      <c r="IM137"/>
      <c r="IN137"/>
      <c r="IO137"/>
      <c r="IP137"/>
      <c r="IQ137"/>
      <c r="IR137"/>
      <c r="IS137"/>
      <c r="IT137"/>
      <c r="IU137"/>
      <c r="IV137"/>
      <c r="IW137"/>
      <c r="IX137"/>
      <c r="IY137"/>
      <c r="IZ137"/>
      <c r="JA137"/>
      <c r="JB137"/>
      <c r="JC137"/>
      <c r="JD137"/>
      <c r="JE137"/>
      <c r="JF137"/>
      <c r="JG137"/>
      <c r="JH137"/>
      <c r="JI137"/>
      <c r="JJ137"/>
      <c r="JK137"/>
      <c r="JL137"/>
      <c r="JM137"/>
      <c r="JN137"/>
      <c r="JO137"/>
      <c r="JP137"/>
      <c r="JQ137"/>
      <c r="JR137"/>
      <c r="JS137"/>
      <c r="JT137"/>
      <c r="JU137"/>
      <c r="JV137"/>
      <c r="JW137"/>
      <c r="JX137"/>
      <c r="JY137"/>
      <c r="JZ137"/>
      <c r="KA137"/>
      <c r="KB137"/>
      <c r="KC137"/>
      <c r="KD137"/>
      <c r="KE137"/>
      <c r="KF137"/>
      <c r="KG137"/>
      <c r="KH137"/>
      <c r="KI137"/>
      <c r="KJ137"/>
      <c r="KK137"/>
      <c r="KL137"/>
      <c r="KM137"/>
      <c r="KN137"/>
      <c r="KO137"/>
      <c r="KP137"/>
      <c r="KQ137"/>
      <c r="KR137"/>
      <c r="KS137"/>
      <c r="KT137"/>
      <c r="KU137"/>
      <c r="KV137"/>
      <c r="KW137"/>
      <c r="KX137"/>
      <c r="KY137"/>
      <c r="KZ137"/>
      <c r="LA137"/>
      <c r="LB137"/>
      <c r="LC137"/>
      <c r="LD137"/>
      <c r="LE137"/>
      <c r="LF137"/>
      <c r="LG137"/>
      <c r="LH137"/>
      <c r="LI137"/>
      <c r="LJ137"/>
      <c r="LK137"/>
      <c r="LL137"/>
      <c r="LM137"/>
      <c r="LN137"/>
      <c r="LO137"/>
      <c r="LP137"/>
      <c r="LQ137"/>
      <c r="LR137"/>
      <c r="LS137"/>
      <c r="LT137"/>
      <c r="LU137"/>
      <c r="LV137"/>
      <c r="LW137"/>
      <c r="LX137"/>
      <c r="LY137"/>
      <c r="LZ137"/>
      <c r="MA137"/>
      <c r="MB137"/>
      <c r="MC137"/>
      <c r="MD137"/>
      <c r="ME137"/>
      <c r="MF137"/>
      <c r="MG137"/>
      <c r="MH137"/>
      <c r="MI137"/>
      <c r="MJ137"/>
      <c r="MK137"/>
      <c r="ML137"/>
      <c r="MM137"/>
      <c r="MN137"/>
      <c r="MO137"/>
      <c r="MP137"/>
      <c r="MQ137"/>
      <c r="MR137"/>
      <c r="MS137"/>
      <c r="MT137"/>
      <c r="MU137"/>
      <c r="MV137"/>
      <c r="MW137"/>
      <c r="MX137"/>
      <c r="MY137"/>
      <c r="MZ137"/>
      <c r="NA137"/>
      <c r="NB137"/>
      <c r="NC137"/>
      <c r="ND137"/>
      <c r="NE137"/>
      <c r="NF137"/>
      <c r="NG137"/>
      <c r="NH137"/>
      <c r="NI137"/>
      <c r="NJ137"/>
      <c r="NK137"/>
      <c r="NL137"/>
      <c r="NM137"/>
      <c r="NN137"/>
      <c r="NO137"/>
      <c r="NP137"/>
      <c r="NQ137"/>
      <c r="NR137"/>
      <c r="NS137"/>
      <c r="NT137"/>
      <c r="NU137"/>
      <c r="NV137"/>
      <c r="NW137"/>
      <c r="NX137"/>
      <c r="NY137"/>
      <c r="NZ137"/>
      <c r="OA137"/>
      <c r="OB137"/>
      <c r="OC137"/>
      <c r="OD137"/>
      <c r="OE137"/>
      <c r="OF137"/>
      <c r="OG137"/>
      <c r="OH137"/>
      <c r="OI137"/>
      <c r="OJ137"/>
      <c r="OK137"/>
      <c r="OL137"/>
      <c r="OM137"/>
      <c r="ON137"/>
      <c r="OO137"/>
      <c r="OP137"/>
      <c r="OQ137"/>
      <c r="OR137"/>
      <c r="OS137"/>
      <c r="OT137"/>
      <c r="OU137"/>
      <c r="OV137"/>
      <c r="OW137"/>
      <c r="OX137"/>
      <c r="OY137"/>
      <c r="OZ137"/>
      <c r="PA137"/>
      <c r="PB137"/>
      <c r="PC137"/>
      <c r="PD137"/>
      <c r="PE137"/>
      <c r="PF137"/>
      <c r="PG137"/>
      <c r="PH137"/>
      <c r="PI137"/>
      <c r="PJ137"/>
      <c r="PK137"/>
      <c r="PL137"/>
      <c r="PM137"/>
      <c r="PN137"/>
      <c r="PO137"/>
      <c r="PP137"/>
      <c r="PQ137"/>
      <c r="PR137"/>
      <c r="PS137"/>
      <c r="PT137"/>
      <c r="PU137"/>
      <c r="PV137"/>
      <c r="PW137"/>
      <c r="PX137"/>
      <c r="PY137"/>
      <c r="PZ137"/>
      <c r="QA137"/>
      <c r="QB137"/>
      <c r="QC137"/>
      <c r="QD137"/>
      <c r="QE137"/>
      <c r="QF137"/>
      <c r="QG137"/>
      <c r="QH137"/>
      <c r="QI137"/>
      <c r="QJ137"/>
      <c r="QK137"/>
      <c r="QL137"/>
      <c r="QM137"/>
      <c r="QN137"/>
      <c r="QO137"/>
      <c r="QP137"/>
      <c r="QQ137"/>
      <c r="QR137"/>
      <c r="QS137"/>
      <c r="QT137"/>
      <c r="QU137"/>
      <c r="QV137"/>
      <c r="QW137"/>
      <c r="QX137"/>
      <c r="QY137"/>
      <c r="QZ137"/>
      <c r="RA137"/>
      <c r="RB137"/>
      <c r="RC137"/>
      <c r="RD137"/>
      <c r="RE137"/>
      <c r="RF137"/>
      <c r="RG137"/>
      <c r="RH137"/>
      <c r="RI137"/>
      <c r="RJ137"/>
      <c r="RK137"/>
      <c r="RL137"/>
      <c r="RM137"/>
      <c r="RN137"/>
      <c r="RO137"/>
      <c r="RP137"/>
      <c r="RQ137"/>
      <c r="RR137"/>
      <c r="RS137"/>
      <c r="RT137"/>
      <c r="RU137"/>
      <c r="RV137"/>
      <c r="RW137"/>
      <c r="RX137"/>
      <c r="RY137"/>
      <c r="RZ137"/>
      <c r="SA137"/>
      <c r="SB137"/>
      <c r="SC137"/>
      <c r="SD137"/>
      <c r="SE137"/>
      <c r="SF137"/>
      <c r="SG137"/>
      <c r="SH137"/>
      <c r="SI137"/>
      <c r="SJ137"/>
      <c r="SK137"/>
      <c r="SL137"/>
      <c r="SM137"/>
      <c r="SN137"/>
      <c r="SO137"/>
      <c r="SP137"/>
      <c r="SQ137"/>
      <c r="SR137"/>
      <c r="SS137"/>
      <c r="ST137"/>
      <c r="SU137"/>
      <c r="SV137"/>
      <c r="SW137"/>
      <c r="SX137"/>
      <c r="SY137"/>
      <c r="SZ137"/>
      <c r="TA137"/>
      <c r="TB137"/>
      <c r="TC137"/>
      <c r="TD137"/>
      <c r="TE137"/>
      <c r="TF137"/>
      <c r="TG137"/>
      <c r="TH137"/>
      <c r="TI137"/>
      <c r="TJ137"/>
      <c r="TK137"/>
      <c r="TL137"/>
      <c r="TM137"/>
      <c r="TN137"/>
      <c r="TO137"/>
      <c r="TP137"/>
      <c r="TQ137"/>
      <c r="TR137"/>
      <c r="TS137"/>
      <c r="TT137"/>
      <c r="TU137"/>
      <c r="TV137"/>
      <c r="TW137"/>
      <c r="TX137"/>
      <c r="TY137"/>
      <c r="TZ137"/>
      <c r="UA137"/>
      <c r="UB137"/>
      <c r="UC137"/>
      <c r="UD137"/>
    </row>
    <row r="138" spans="1:550" ht="19.5" x14ac:dyDescent="0.3">
      <c r="A138" s="150"/>
      <c r="B138" s="150"/>
      <c r="C138" s="151"/>
      <c r="D138" s="151"/>
      <c r="E138" s="149"/>
      <c r="F138" s="146"/>
      <c r="G138" s="107"/>
      <c r="H138" s="102"/>
      <c r="I138" s="108"/>
      <c r="J138" s="109"/>
      <c r="K138" s="110"/>
      <c r="L138" s="106"/>
      <c r="M138" s="163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  <c r="AX138"/>
      <c r="AY138"/>
      <c r="AZ138"/>
      <c r="BA138"/>
      <c r="BB138"/>
      <c r="BC138"/>
      <c r="BD138"/>
      <c r="BE138"/>
      <c r="BF138"/>
      <c r="BG138"/>
      <c r="BH138"/>
      <c r="BI138"/>
      <c r="BJ138"/>
      <c r="BK138"/>
      <c r="BL138"/>
      <c r="BM138"/>
      <c r="BN138"/>
      <c r="BO138"/>
      <c r="BP138"/>
      <c r="BQ138"/>
      <c r="BR138"/>
      <c r="BS138"/>
      <c r="BT138"/>
      <c r="BU138"/>
      <c r="BV138"/>
      <c r="BW138"/>
      <c r="BX138"/>
      <c r="BY138"/>
      <c r="BZ138"/>
      <c r="CA138"/>
      <c r="CB138"/>
      <c r="CC138"/>
      <c r="CD138"/>
      <c r="CE138"/>
      <c r="CF138"/>
      <c r="CG138"/>
      <c r="CH138"/>
      <c r="CI138"/>
      <c r="CJ138"/>
      <c r="CK138"/>
      <c r="CL138"/>
      <c r="CM138"/>
      <c r="CN138"/>
      <c r="CO138"/>
      <c r="CP138"/>
      <c r="CQ138"/>
      <c r="CR138"/>
      <c r="CS138"/>
      <c r="CT138"/>
      <c r="CU138"/>
      <c r="CV138"/>
      <c r="CW138"/>
      <c r="CX138"/>
      <c r="CY138"/>
      <c r="CZ138"/>
      <c r="DA138"/>
      <c r="DB138"/>
      <c r="DC138"/>
      <c r="DD138"/>
      <c r="DE138"/>
      <c r="DF138"/>
      <c r="DG138"/>
      <c r="DH138"/>
      <c r="DI138"/>
      <c r="DJ138"/>
      <c r="DK138"/>
      <c r="DL138"/>
      <c r="DM138"/>
      <c r="DN138"/>
      <c r="DO138"/>
      <c r="DP138"/>
      <c r="DQ138"/>
      <c r="DR138"/>
      <c r="DS138"/>
      <c r="DT138"/>
      <c r="DU138"/>
      <c r="DV138"/>
      <c r="DW138"/>
      <c r="DX138"/>
      <c r="DY138"/>
      <c r="DZ138"/>
      <c r="EA138"/>
      <c r="EB138"/>
      <c r="EC138"/>
      <c r="ED138"/>
      <c r="EE138"/>
      <c r="EF138"/>
      <c r="EG138"/>
      <c r="EH138"/>
      <c r="EI138"/>
      <c r="EJ138"/>
      <c r="EK138"/>
      <c r="EL138"/>
      <c r="EM138"/>
      <c r="EN138"/>
      <c r="EO138"/>
      <c r="EP138"/>
      <c r="EQ138"/>
      <c r="ER138"/>
      <c r="ES138"/>
      <c r="ET138"/>
      <c r="EU138"/>
      <c r="EV138"/>
      <c r="EW138"/>
      <c r="EX138"/>
      <c r="EY138"/>
      <c r="EZ138"/>
      <c r="FA138"/>
      <c r="FB138"/>
      <c r="FC138"/>
      <c r="FD138"/>
      <c r="FE138"/>
      <c r="FF138"/>
      <c r="FG138"/>
      <c r="FH138"/>
      <c r="FI138"/>
      <c r="FJ138"/>
      <c r="FK138"/>
      <c r="FL138"/>
      <c r="FM138"/>
      <c r="FN138"/>
      <c r="FO138"/>
      <c r="FP138"/>
      <c r="FQ138"/>
      <c r="FR138"/>
      <c r="FS138"/>
      <c r="FT138"/>
      <c r="FU138"/>
      <c r="FV138"/>
      <c r="FW138"/>
      <c r="FX138"/>
      <c r="FY138"/>
      <c r="FZ138"/>
      <c r="GA138"/>
      <c r="GB138"/>
      <c r="GC138"/>
      <c r="GD138"/>
      <c r="GE138"/>
      <c r="GF138"/>
      <c r="GG138"/>
      <c r="GH138"/>
      <c r="GI138"/>
      <c r="GJ138"/>
      <c r="GK138"/>
      <c r="GL138"/>
      <c r="GM138"/>
      <c r="GN138"/>
      <c r="GO138"/>
      <c r="GP138"/>
      <c r="GQ138"/>
      <c r="GR138"/>
      <c r="GS138"/>
      <c r="GT138"/>
      <c r="GU138"/>
      <c r="GV138"/>
      <c r="GW138"/>
      <c r="GX138"/>
      <c r="GY138"/>
      <c r="GZ138"/>
      <c r="HA138"/>
      <c r="HB138"/>
      <c r="HC138"/>
      <c r="HD138"/>
      <c r="HE138"/>
      <c r="HF138"/>
      <c r="HG138"/>
      <c r="HH138"/>
      <c r="HI138"/>
      <c r="HJ138"/>
      <c r="HK138"/>
      <c r="HL138"/>
      <c r="HM138"/>
      <c r="HN138"/>
      <c r="HO138"/>
      <c r="HP138"/>
      <c r="HQ138"/>
      <c r="HR138"/>
      <c r="HS138"/>
      <c r="HT138"/>
      <c r="HU138"/>
      <c r="HV138"/>
      <c r="HW138"/>
      <c r="HX138"/>
      <c r="HY138"/>
      <c r="HZ138"/>
      <c r="IA138"/>
      <c r="IB138"/>
      <c r="IC138"/>
      <c r="ID138"/>
      <c r="IE138"/>
      <c r="IF138"/>
      <c r="IG138"/>
      <c r="IH138"/>
      <c r="II138"/>
      <c r="IJ138"/>
      <c r="IK138"/>
      <c r="IL138"/>
      <c r="IM138"/>
      <c r="IN138"/>
      <c r="IO138"/>
      <c r="IP138"/>
      <c r="IQ138"/>
      <c r="IR138"/>
      <c r="IS138"/>
      <c r="IT138"/>
      <c r="IU138"/>
      <c r="IV138"/>
      <c r="IW138"/>
      <c r="IX138"/>
      <c r="IY138"/>
      <c r="IZ138"/>
      <c r="JA138"/>
      <c r="JB138"/>
      <c r="JC138"/>
      <c r="JD138"/>
      <c r="JE138"/>
      <c r="JF138"/>
      <c r="JG138"/>
      <c r="JH138"/>
      <c r="JI138"/>
      <c r="JJ138"/>
      <c r="JK138"/>
      <c r="JL138"/>
      <c r="JM138"/>
      <c r="JN138"/>
      <c r="JO138"/>
      <c r="JP138"/>
      <c r="JQ138"/>
      <c r="JR138"/>
      <c r="JS138"/>
      <c r="JT138"/>
      <c r="JU138"/>
      <c r="JV138"/>
      <c r="JW138"/>
      <c r="JX138"/>
      <c r="JY138"/>
      <c r="JZ138"/>
      <c r="KA138"/>
      <c r="KB138"/>
      <c r="KC138"/>
      <c r="KD138"/>
      <c r="KE138"/>
      <c r="KF138"/>
      <c r="KG138"/>
      <c r="KH138"/>
      <c r="KI138"/>
      <c r="KJ138"/>
      <c r="KK138"/>
      <c r="KL138"/>
      <c r="KM138"/>
      <c r="KN138"/>
      <c r="KO138"/>
      <c r="KP138"/>
      <c r="KQ138"/>
      <c r="KR138"/>
      <c r="KS138"/>
      <c r="KT138"/>
      <c r="KU138"/>
      <c r="KV138"/>
      <c r="KW138"/>
      <c r="KX138"/>
      <c r="KY138"/>
      <c r="KZ138"/>
      <c r="LA138"/>
      <c r="LB138"/>
      <c r="LC138"/>
      <c r="LD138"/>
      <c r="LE138"/>
      <c r="LF138"/>
      <c r="LG138"/>
      <c r="LH138"/>
      <c r="LI138"/>
      <c r="LJ138"/>
      <c r="LK138"/>
      <c r="LL138"/>
      <c r="LM138"/>
      <c r="LN138"/>
      <c r="LO138"/>
      <c r="LP138"/>
      <c r="LQ138"/>
      <c r="LR138"/>
      <c r="LS138"/>
      <c r="LT138"/>
      <c r="LU138"/>
      <c r="LV138"/>
      <c r="LW138"/>
      <c r="LX138"/>
      <c r="LY138"/>
      <c r="LZ138"/>
      <c r="MA138"/>
      <c r="MB138"/>
      <c r="MC138"/>
      <c r="MD138"/>
      <c r="ME138"/>
      <c r="MF138"/>
      <c r="MG138"/>
      <c r="MH138"/>
      <c r="MI138"/>
      <c r="MJ138"/>
      <c r="MK138"/>
      <c r="ML138"/>
      <c r="MM138"/>
      <c r="MN138"/>
      <c r="MO138"/>
      <c r="MP138"/>
      <c r="MQ138"/>
      <c r="MR138"/>
      <c r="MS138"/>
      <c r="MT138"/>
      <c r="MU138"/>
      <c r="MV138"/>
      <c r="MW138"/>
      <c r="MX138"/>
      <c r="MY138"/>
      <c r="MZ138"/>
      <c r="NA138"/>
      <c r="NB138"/>
      <c r="NC138"/>
      <c r="ND138"/>
      <c r="NE138"/>
      <c r="NF138"/>
      <c r="NG138"/>
      <c r="NH138"/>
      <c r="NI138"/>
      <c r="NJ138"/>
      <c r="NK138"/>
      <c r="NL138"/>
      <c r="NM138"/>
      <c r="NN138"/>
      <c r="NO138"/>
      <c r="NP138"/>
      <c r="NQ138"/>
      <c r="NR138"/>
      <c r="NS138"/>
      <c r="NT138"/>
      <c r="NU138"/>
      <c r="NV138"/>
      <c r="NW138"/>
      <c r="NX138"/>
      <c r="NY138"/>
      <c r="NZ138"/>
      <c r="OA138"/>
      <c r="OB138"/>
      <c r="OC138"/>
      <c r="OD138"/>
      <c r="OE138"/>
      <c r="OF138"/>
      <c r="OG138"/>
      <c r="OH138"/>
      <c r="OI138"/>
      <c r="OJ138"/>
      <c r="OK138"/>
      <c r="OL138"/>
      <c r="OM138"/>
      <c r="ON138"/>
      <c r="OO138"/>
      <c r="OP138"/>
      <c r="OQ138"/>
      <c r="OR138"/>
      <c r="OS138"/>
      <c r="OT138"/>
      <c r="OU138"/>
      <c r="OV138"/>
      <c r="OW138"/>
      <c r="OX138"/>
      <c r="OY138"/>
      <c r="OZ138"/>
      <c r="PA138"/>
      <c r="PB138"/>
      <c r="PC138"/>
      <c r="PD138"/>
      <c r="PE138"/>
      <c r="PF138"/>
      <c r="PG138"/>
      <c r="PH138"/>
      <c r="PI138"/>
      <c r="PJ138"/>
      <c r="PK138"/>
      <c r="PL138"/>
      <c r="PM138"/>
      <c r="PN138"/>
      <c r="PO138"/>
      <c r="PP138"/>
      <c r="PQ138"/>
      <c r="PR138"/>
      <c r="PS138"/>
      <c r="PT138"/>
      <c r="PU138"/>
      <c r="PV138"/>
      <c r="PW138"/>
      <c r="PX138"/>
      <c r="PY138"/>
      <c r="PZ138"/>
      <c r="QA138"/>
      <c r="QB138"/>
      <c r="QC138"/>
      <c r="QD138"/>
      <c r="QE138"/>
      <c r="QF138"/>
      <c r="QG138"/>
      <c r="QH138"/>
      <c r="QI138"/>
      <c r="QJ138"/>
      <c r="QK138"/>
      <c r="QL138"/>
      <c r="QM138"/>
      <c r="QN138"/>
      <c r="QO138"/>
      <c r="QP138"/>
      <c r="QQ138"/>
      <c r="QR138"/>
      <c r="QS138"/>
      <c r="QT138"/>
      <c r="QU138"/>
      <c r="QV138"/>
      <c r="QW138"/>
      <c r="QX138"/>
      <c r="QY138"/>
      <c r="QZ138"/>
      <c r="RA138"/>
      <c r="RB138"/>
      <c r="RC138"/>
      <c r="RD138"/>
      <c r="RE138"/>
      <c r="RF138"/>
      <c r="RG138"/>
      <c r="RH138"/>
      <c r="RI138"/>
      <c r="RJ138"/>
      <c r="RK138"/>
      <c r="RL138"/>
      <c r="RM138"/>
      <c r="RN138"/>
      <c r="RO138"/>
      <c r="RP138"/>
      <c r="RQ138"/>
      <c r="RR138"/>
      <c r="RS138"/>
      <c r="RT138"/>
      <c r="RU138"/>
      <c r="RV138"/>
      <c r="RW138"/>
      <c r="RX138"/>
      <c r="RY138"/>
      <c r="RZ138"/>
      <c r="SA138"/>
      <c r="SB138"/>
      <c r="SC138"/>
      <c r="SD138"/>
      <c r="SE138"/>
      <c r="SF138"/>
      <c r="SG138"/>
      <c r="SH138"/>
      <c r="SI138"/>
      <c r="SJ138"/>
      <c r="SK138"/>
      <c r="SL138"/>
      <c r="SM138"/>
      <c r="SN138"/>
      <c r="SO138"/>
      <c r="SP138"/>
      <c r="SQ138"/>
      <c r="SR138"/>
      <c r="SS138"/>
      <c r="ST138"/>
      <c r="SU138"/>
      <c r="SV138"/>
      <c r="SW138"/>
      <c r="SX138"/>
      <c r="SY138"/>
      <c r="SZ138"/>
      <c r="TA138"/>
      <c r="TB138"/>
      <c r="TC138"/>
      <c r="TD138"/>
      <c r="TE138"/>
      <c r="TF138"/>
      <c r="TG138"/>
      <c r="TH138"/>
      <c r="TI138"/>
      <c r="TJ138"/>
      <c r="TK138"/>
      <c r="TL138"/>
      <c r="TM138"/>
      <c r="TN138"/>
      <c r="TO138"/>
      <c r="TP138"/>
      <c r="TQ138"/>
      <c r="TR138"/>
      <c r="TS138"/>
      <c r="TT138"/>
      <c r="TU138"/>
      <c r="TV138"/>
      <c r="TW138"/>
      <c r="TX138"/>
      <c r="TY138"/>
      <c r="TZ138"/>
      <c r="UA138"/>
      <c r="UB138"/>
      <c r="UC138"/>
      <c r="UD138"/>
    </row>
    <row r="139" spans="1:550" ht="18.75" x14ac:dyDescent="0.25">
      <c r="A139" s="15"/>
      <c r="B139" s="15" t="s">
        <v>141</v>
      </c>
      <c r="C139" s="232"/>
      <c r="D139" s="232"/>
      <c r="E139" s="232"/>
      <c r="F139" s="232"/>
      <c r="G139" s="114"/>
      <c r="H139" s="114"/>
      <c r="I139" s="115"/>
      <c r="J139" s="116"/>
      <c r="K139" s="114"/>
      <c r="L139" s="117"/>
      <c r="M139" s="163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  <c r="AX139"/>
      <c r="AY139"/>
      <c r="AZ139"/>
      <c r="BA139"/>
      <c r="BB139"/>
      <c r="BC139"/>
      <c r="BD139"/>
      <c r="BE139"/>
      <c r="BF139"/>
      <c r="BG139"/>
      <c r="BH139"/>
      <c r="BI139"/>
      <c r="BJ139"/>
      <c r="BK139"/>
      <c r="BL139"/>
      <c r="BM139"/>
      <c r="BN139"/>
      <c r="BO139"/>
      <c r="BP139"/>
      <c r="BQ139"/>
      <c r="BR139"/>
      <c r="BS139"/>
      <c r="BT139"/>
      <c r="BU139"/>
      <c r="BV139"/>
      <c r="BW139"/>
      <c r="BX139"/>
      <c r="BY139"/>
      <c r="BZ139"/>
      <c r="CA139"/>
      <c r="CB139"/>
      <c r="CC139"/>
      <c r="CD139"/>
      <c r="CE139"/>
      <c r="CF139"/>
      <c r="CG139"/>
      <c r="CH139"/>
      <c r="CI139"/>
      <c r="CJ139"/>
      <c r="CK139"/>
      <c r="CL139"/>
      <c r="CM139"/>
      <c r="CN139"/>
      <c r="CO139"/>
      <c r="CP139"/>
      <c r="CQ139"/>
      <c r="CR139"/>
      <c r="CS139"/>
      <c r="CT139"/>
      <c r="CU139"/>
      <c r="CV139"/>
      <c r="CW139"/>
      <c r="CX139"/>
      <c r="CY139"/>
      <c r="CZ139"/>
      <c r="DA139"/>
      <c r="DB139"/>
      <c r="DC139"/>
      <c r="DD139"/>
      <c r="DE139"/>
      <c r="DF139"/>
      <c r="DG139"/>
      <c r="DH139"/>
      <c r="DI139"/>
      <c r="DJ139"/>
      <c r="DK139"/>
      <c r="DL139"/>
      <c r="DM139"/>
      <c r="DN139"/>
      <c r="DO139"/>
      <c r="DP139"/>
      <c r="DQ139"/>
      <c r="DR139"/>
      <c r="DS139"/>
      <c r="DT139"/>
      <c r="DU139"/>
      <c r="DV139"/>
      <c r="DW139"/>
      <c r="DX139"/>
      <c r="DY139"/>
      <c r="DZ139"/>
      <c r="EA139"/>
      <c r="EB139"/>
      <c r="EC139"/>
      <c r="ED139"/>
      <c r="EE139"/>
      <c r="EF139"/>
      <c r="EG139"/>
      <c r="EH139"/>
      <c r="EI139"/>
      <c r="EJ139"/>
      <c r="EK139"/>
      <c r="EL139"/>
      <c r="EM139"/>
      <c r="EN139"/>
      <c r="EO139"/>
      <c r="EP139"/>
      <c r="EQ139"/>
      <c r="ER139"/>
      <c r="ES139"/>
      <c r="ET139"/>
      <c r="EU139"/>
      <c r="EV139"/>
      <c r="EW139"/>
      <c r="EX139"/>
      <c r="EY139"/>
      <c r="EZ139"/>
      <c r="FA139"/>
      <c r="FB139"/>
      <c r="FC139"/>
      <c r="FD139"/>
      <c r="FE139"/>
      <c r="FF139"/>
      <c r="FG139"/>
      <c r="FH139"/>
      <c r="FI139"/>
      <c r="FJ139"/>
      <c r="FK139"/>
      <c r="FL139"/>
      <c r="FM139"/>
      <c r="FN139"/>
      <c r="FO139"/>
      <c r="FP139"/>
      <c r="FQ139"/>
      <c r="FR139"/>
      <c r="FS139"/>
      <c r="FT139"/>
      <c r="FU139"/>
      <c r="FV139"/>
      <c r="FW139"/>
      <c r="FX139"/>
      <c r="FY139"/>
      <c r="FZ139"/>
      <c r="GA139"/>
      <c r="GB139"/>
      <c r="GC139"/>
      <c r="GD139"/>
      <c r="GE139"/>
      <c r="GF139"/>
      <c r="GG139"/>
      <c r="GH139"/>
      <c r="GI139"/>
      <c r="GJ139"/>
      <c r="GK139"/>
      <c r="GL139"/>
      <c r="GM139"/>
      <c r="GN139"/>
      <c r="GO139"/>
      <c r="GP139"/>
      <c r="GQ139"/>
      <c r="GR139"/>
      <c r="GS139"/>
      <c r="GT139"/>
      <c r="GU139"/>
      <c r="GV139"/>
      <c r="GW139"/>
      <c r="GX139"/>
      <c r="GY139"/>
      <c r="GZ139"/>
      <c r="HA139"/>
      <c r="HB139"/>
      <c r="HC139"/>
      <c r="HD139"/>
      <c r="HE139"/>
      <c r="HF139"/>
      <c r="HG139"/>
      <c r="HH139"/>
      <c r="HI139"/>
      <c r="HJ139"/>
      <c r="HK139"/>
      <c r="HL139"/>
      <c r="HM139"/>
      <c r="HN139"/>
      <c r="HO139"/>
      <c r="HP139"/>
      <c r="HQ139"/>
      <c r="HR139"/>
      <c r="HS139"/>
      <c r="HT139"/>
      <c r="HU139"/>
      <c r="HV139"/>
      <c r="HW139"/>
      <c r="HX139"/>
      <c r="HY139"/>
      <c r="HZ139"/>
      <c r="IA139"/>
      <c r="IB139"/>
      <c r="IC139"/>
      <c r="ID139"/>
      <c r="IE139"/>
      <c r="IF139"/>
      <c r="IG139"/>
      <c r="IH139"/>
      <c r="II139"/>
      <c r="IJ139"/>
      <c r="IK139"/>
      <c r="IL139"/>
      <c r="IM139"/>
      <c r="IN139"/>
      <c r="IO139"/>
      <c r="IP139"/>
      <c r="IQ139"/>
      <c r="IR139"/>
      <c r="IS139"/>
      <c r="IT139"/>
      <c r="IU139"/>
      <c r="IV139"/>
      <c r="IW139"/>
      <c r="IX139"/>
      <c r="IY139"/>
      <c r="IZ139"/>
      <c r="JA139"/>
      <c r="JB139"/>
      <c r="JC139"/>
      <c r="JD139"/>
      <c r="JE139"/>
      <c r="JF139"/>
      <c r="JG139"/>
      <c r="JH139"/>
      <c r="JI139"/>
      <c r="JJ139"/>
      <c r="JK139"/>
      <c r="JL139"/>
      <c r="JM139"/>
      <c r="JN139"/>
      <c r="JO139"/>
      <c r="JP139"/>
      <c r="JQ139"/>
      <c r="JR139"/>
      <c r="JS139"/>
      <c r="JT139"/>
      <c r="JU139"/>
      <c r="JV139"/>
      <c r="JW139"/>
      <c r="JX139"/>
      <c r="JY139"/>
      <c r="JZ139"/>
      <c r="KA139"/>
      <c r="KB139"/>
      <c r="KC139"/>
      <c r="KD139"/>
      <c r="KE139"/>
      <c r="KF139"/>
      <c r="KG139"/>
      <c r="KH139"/>
      <c r="KI139"/>
      <c r="KJ139"/>
      <c r="KK139"/>
      <c r="KL139"/>
      <c r="KM139"/>
      <c r="KN139"/>
      <c r="KO139"/>
      <c r="KP139"/>
      <c r="KQ139"/>
      <c r="KR139"/>
      <c r="KS139"/>
      <c r="KT139"/>
      <c r="KU139"/>
      <c r="KV139"/>
      <c r="KW139"/>
      <c r="KX139"/>
      <c r="KY139"/>
      <c r="KZ139"/>
      <c r="LA139"/>
      <c r="LB139"/>
      <c r="LC139"/>
      <c r="LD139"/>
      <c r="LE139"/>
      <c r="LF139"/>
      <c r="LG139"/>
      <c r="LH139"/>
      <c r="LI139"/>
      <c r="LJ139"/>
      <c r="LK139"/>
      <c r="LL139"/>
      <c r="LM139"/>
      <c r="LN139"/>
      <c r="LO139"/>
      <c r="LP139"/>
      <c r="LQ139"/>
      <c r="LR139"/>
      <c r="LS139"/>
      <c r="LT139"/>
      <c r="LU139"/>
      <c r="LV139"/>
      <c r="LW139"/>
      <c r="LX139"/>
      <c r="LY139"/>
      <c r="LZ139"/>
      <c r="MA139"/>
      <c r="MB139"/>
      <c r="MC139"/>
      <c r="MD139"/>
      <c r="ME139"/>
      <c r="MF139"/>
      <c r="MG139"/>
      <c r="MH139"/>
      <c r="MI139"/>
      <c r="MJ139"/>
      <c r="MK139"/>
      <c r="ML139"/>
      <c r="MM139"/>
      <c r="MN139"/>
      <c r="MO139"/>
      <c r="MP139"/>
      <c r="MQ139"/>
      <c r="MR139"/>
      <c r="MS139"/>
      <c r="MT139"/>
      <c r="MU139"/>
      <c r="MV139"/>
      <c r="MW139"/>
      <c r="MX139"/>
      <c r="MY139"/>
      <c r="MZ139"/>
      <c r="NA139"/>
      <c r="NB139"/>
      <c r="NC139"/>
      <c r="ND139"/>
      <c r="NE139"/>
      <c r="NF139"/>
      <c r="NG139"/>
      <c r="NH139"/>
      <c r="NI139"/>
      <c r="NJ139"/>
      <c r="NK139"/>
      <c r="NL139"/>
      <c r="NM139"/>
      <c r="NN139"/>
      <c r="NO139"/>
      <c r="NP139"/>
      <c r="NQ139"/>
      <c r="NR139"/>
      <c r="NS139"/>
      <c r="NT139"/>
      <c r="NU139"/>
      <c r="NV139"/>
      <c r="NW139"/>
      <c r="NX139"/>
      <c r="NY139"/>
      <c r="NZ139"/>
      <c r="OA139"/>
      <c r="OB139"/>
      <c r="OC139"/>
      <c r="OD139"/>
      <c r="OE139"/>
      <c r="OF139"/>
      <c r="OG139"/>
      <c r="OH139"/>
      <c r="OI139"/>
      <c r="OJ139"/>
      <c r="OK139"/>
      <c r="OL139"/>
      <c r="OM139"/>
      <c r="ON139"/>
      <c r="OO139"/>
      <c r="OP139"/>
      <c r="OQ139"/>
      <c r="OR139"/>
      <c r="OS139"/>
      <c r="OT139"/>
      <c r="OU139"/>
      <c r="OV139"/>
      <c r="OW139"/>
      <c r="OX139"/>
      <c r="OY139"/>
      <c r="OZ139"/>
      <c r="PA139"/>
      <c r="PB139"/>
      <c r="PC139"/>
      <c r="PD139"/>
      <c r="PE139"/>
      <c r="PF139"/>
      <c r="PG139"/>
      <c r="PH139"/>
      <c r="PI139"/>
      <c r="PJ139"/>
      <c r="PK139"/>
      <c r="PL139"/>
      <c r="PM139"/>
      <c r="PN139"/>
      <c r="PO139"/>
      <c r="PP139"/>
      <c r="PQ139"/>
      <c r="PR139"/>
      <c r="PS139"/>
      <c r="PT139"/>
      <c r="PU139"/>
      <c r="PV139"/>
      <c r="PW139"/>
      <c r="PX139"/>
      <c r="PY139"/>
      <c r="PZ139"/>
      <c r="QA139"/>
      <c r="QB139"/>
      <c r="QC139"/>
      <c r="QD139"/>
      <c r="QE139"/>
      <c r="QF139"/>
      <c r="QG139"/>
      <c r="QH139"/>
      <c r="QI139"/>
      <c r="QJ139"/>
      <c r="QK139"/>
      <c r="QL139"/>
      <c r="QM139"/>
      <c r="QN139"/>
      <c r="QO139"/>
      <c r="QP139"/>
      <c r="QQ139"/>
      <c r="QR139"/>
      <c r="QS139"/>
      <c r="QT139"/>
      <c r="QU139"/>
      <c r="QV139"/>
      <c r="QW139"/>
      <c r="QX139"/>
      <c r="QY139"/>
      <c r="QZ139"/>
      <c r="RA139"/>
      <c r="RB139"/>
      <c r="RC139"/>
      <c r="RD139"/>
      <c r="RE139"/>
      <c r="RF139"/>
      <c r="RG139"/>
      <c r="RH139"/>
      <c r="RI139"/>
      <c r="RJ139"/>
      <c r="RK139"/>
      <c r="RL139"/>
      <c r="RM139"/>
      <c r="RN139"/>
      <c r="RO139"/>
      <c r="RP139"/>
      <c r="RQ139"/>
      <c r="RR139"/>
      <c r="RS139"/>
      <c r="RT139"/>
      <c r="RU139"/>
      <c r="RV139"/>
      <c r="RW139"/>
      <c r="RX139"/>
      <c r="RY139"/>
      <c r="RZ139"/>
      <c r="SA139"/>
      <c r="SB139"/>
      <c r="SC139"/>
      <c r="SD139"/>
      <c r="SE139"/>
      <c r="SF139"/>
      <c r="SG139"/>
      <c r="SH139"/>
      <c r="SI139"/>
      <c r="SJ139"/>
      <c r="SK139"/>
      <c r="SL139"/>
      <c r="SM139"/>
      <c r="SN139"/>
      <c r="SO139"/>
      <c r="SP139"/>
      <c r="SQ139"/>
      <c r="SR139"/>
      <c r="SS139"/>
      <c r="ST139"/>
      <c r="SU139"/>
      <c r="SV139"/>
      <c r="SW139"/>
      <c r="SX139"/>
      <c r="SY139"/>
      <c r="SZ139"/>
      <c r="TA139"/>
      <c r="TB139"/>
      <c r="TC139"/>
      <c r="TD139"/>
      <c r="TE139"/>
      <c r="TF139"/>
      <c r="TG139"/>
      <c r="TH139"/>
      <c r="TI139"/>
      <c r="TJ139"/>
      <c r="TK139"/>
      <c r="TL139"/>
      <c r="TM139"/>
      <c r="TN139"/>
      <c r="TO139"/>
      <c r="TP139"/>
      <c r="TQ139"/>
      <c r="TR139"/>
      <c r="TS139"/>
      <c r="TT139"/>
      <c r="TU139"/>
      <c r="TV139"/>
      <c r="TW139"/>
      <c r="TX139"/>
      <c r="TY139"/>
      <c r="TZ139"/>
      <c r="UA139"/>
      <c r="UB139"/>
      <c r="UC139"/>
      <c r="UD139"/>
    </row>
    <row r="140" spans="1:550" ht="18.75" x14ac:dyDescent="0.3">
      <c r="A140" s="152"/>
      <c r="B140" s="143"/>
      <c r="C140" s="153"/>
      <c r="D140" s="154"/>
      <c r="E140" s="155"/>
      <c r="F140" s="156"/>
      <c r="G140" s="118"/>
      <c r="H140" s="119"/>
      <c r="I140" s="120"/>
      <c r="L140" s="123"/>
      <c r="M140" s="163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  <c r="AU140"/>
      <c r="AV140"/>
      <c r="AW140"/>
      <c r="AX140"/>
      <c r="AY140"/>
      <c r="AZ140"/>
      <c r="BA140"/>
      <c r="BB140"/>
      <c r="BC140"/>
      <c r="BD140"/>
      <c r="BE140"/>
      <c r="BF140"/>
      <c r="BG140"/>
      <c r="BH140"/>
      <c r="BI140"/>
      <c r="BJ140"/>
      <c r="BK140"/>
      <c r="BL140"/>
      <c r="BM140"/>
      <c r="BN140"/>
      <c r="BO140"/>
      <c r="BP140"/>
      <c r="BQ140"/>
      <c r="BR140"/>
      <c r="BS140"/>
      <c r="BT140"/>
      <c r="BU140"/>
      <c r="BV140"/>
      <c r="BW140"/>
      <c r="BX140"/>
      <c r="BY140"/>
      <c r="BZ140"/>
      <c r="CA140"/>
      <c r="CB140"/>
      <c r="CC140"/>
      <c r="CD140"/>
      <c r="CE140"/>
      <c r="CF140"/>
      <c r="CG140"/>
      <c r="CH140"/>
      <c r="CI140"/>
      <c r="CJ140"/>
      <c r="CK140"/>
      <c r="CL140"/>
      <c r="CM140"/>
      <c r="CN140"/>
      <c r="CO140"/>
      <c r="CP140"/>
      <c r="CQ140"/>
      <c r="CR140"/>
      <c r="CS140"/>
      <c r="CT140"/>
      <c r="CU140"/>
      <c r="CV140"/>
      <c r="CW140"/>
      <c r="CX140"/>
      <c r="CY140"/>
      <c r="CZ140"/>
      <c r="DA140"/>
      <c r="DB140"/>
      <c r="DC140"/>
      <c r="DD140"/>
      <c r="DE140"/>
      <c r="DF140"/>
      <c r="DG140"/>
      <c r="DH140"/>
      <c r="DI140"/>
      <c r="DJ140"/>
      <c r="DK140"/>
      <c r="DL140"/>
      <c r="DM140"/>
      <c r="DN140"/>
      <c r="DO140"/>
      <c r="DP140"/>
      <c r="DQ140"/>
      <c r="DR140"/>
      <c r="DS140"/>
      <c r="DT140"/>
      <c r="DU140"/>
      <c r="DV140"/>
      <c r="DW140"/>
      <c r="DX140"/>
      <c r="DY140"/>
      <c r="DZ140"/>
      <c r="EA140"/>
      <c r="EB140"/>
      <c r="EC140"/>
      <c r="ED140"/>
      <c r="EE140"/>
      <c r="EF140"/>
      <c r="EG140"/>
      <c r="EH140"/>
      <c r="EI140"/>
      <c r="EJ140"/>
      <c r="EK140"/>
      <c r="EL140"/>
      <c r="EM140"/>
      <c r="EN140"/>
      <c r="EO140"/>
      <c r="EP140"/>
      <c r="EQ140"/>
      <c r="ER140"/>
      <c r="ES140"/>
      <c r="ET140"/>
      <c r="EU140"/>
      <c r="EV140"/>
      <c r="EW140"/>
      <c r="EX140"/>
      <c r="EY140"/>
      <c r="EZ140"/>
      <c r="FA140"/>
      <c r="FB140"/>
      <c r="FC140"/>
      <c r="FD140"/>
      <c r="FE140"/>
      <c r="FF140"/>
      <c r="FG140"/>
      <c r="FH140"/>
      <c r="FI140"/>
      <c r="FJ140"/>
      <c r="FK140"/>
      <c r="FL140"/>
      <c r="FM140"/>
      <c r="FN140"/>
      <c r="FO140"/>
      <c r="FP140"/>
      <c r="FQ140"/>
      <c r="FR140"/>
      <c r="FS140"/>
      <c r="FT140"/>
      <c r="FU140"/>
      <c r="FV140"/>
      <c r="FW140"/>
      <c r="FX140"/>
      <c r="FY140"/>
      <c r="FZ140"/>
      <c r="GA140"/>
      <c r="GB140"/>
      <c r="GC140"/>
      <c r="GD140"/>
      <c r="GE140"/>
      <c r="GF140"/>
      <c r="GG140"/>
      <c r="GH140"/>
      <c r="GI140"/>
      <c r="GJ140"/>
      <c r="GK140"/>
      <c r="GL140"/>
      <c r="GM140"/>
      <c r="GN140"/>
      <c r="GO140"/>
      <c r="GP140"/>
      <c r="GQ140"/>
      <c r="GR140"/>
      <c r="GS140"/>
      <c r="GT140"/>
      <c r="GU140"/>
      <c r="GV140"/>
      <c r="GW140"/>
      <c r="GX140"/>
      <c r="GY140"/>
      <c r="GZ140"/>
      <c r="HA140"/>
      <c r="HB140"/>
      <c r="HC140"/>
      <c r="HD140"/>
      <c r="HE140"/>
      <c r="HF140"/>
      <c r="HG140"/>
      <c r="HH140"/>
      <c r="HI140"/>
      <c r="HJ140"/>
      <c r="HK140"/>
      <c r="HL140"/>
      <c r="HM140"/>
      <c r="HN140"/>
      <c r="HO140"/>
      <c r="HP140"/>
      <c r="HQ140"/>
      <c r="HR140"/>
      <c r="HS140"/>
      <c r="HT140"/>
      <c r="HU140"/>
      <c r="HV140"/>
      <c r="HW140"/>
      <c r="HX140"/>
      <c r="HY140"/>
      <c r="HZ140"/>
      <c r="IA140"/>
      <c r="IB140"/>
      <c r="IC140"/>
      <c r="ID140"/>
      <c r="IE140"/>
      <c r="IF140"/>
      <c r="IG140"/>
      <c r="IH140"/>
      <c r="II140"/>
      <c r="IJ140"/>
      <c r="IK140"/>
      <c r="IL140"/>
      <c r="IM140"/>
      <c r="IN140"/>
      <c r="IO140"/>
      <c r="IP140"/>
      <c r="IQ140"/>
      <c r="IR140"/>
      <c r="IS140"/>
      <c r="IT140"/>
      <c r="IU140"/>
      <c r="IV140"/>
      <c r="IW140"/>
      <c r="IX140"/>
      <c r="IY140"/>
      <c r="IZ140"/>
      <c r="JA140"/>
      <c r="JB140"/>
      <c r="JC140"/>
      <c r="JD140"/>
      <c r="JE140"/>
      <c r="JF140"/>
      <c r="JG140"/>
      <c r="JH140"/>
      <c r="JI140"/>
      <c r="JJ140"/>
      <c r="JK140"/>
      <c r="JL140"/>
      <c r="JM140"/>
      <c r="JN140"/>
      <c r="JO140"/>
      <c r="JP140"/>
      <c r="JQ140"/>
      <c r="JR140"/>
      <c r="JS140"/>
      <c r="JT140"/>
      <c r="JU140"/>
      <c r="JV140"/>
      <c r="JW140"/>
      <c r="JX140"/>
      <c r="JY140"/>
      <c r="JZ140"/>
      <c r="KA140"/>
      <c r="KB140"/>
      <c r="KC140"/>
      <c r="KD140"/>
      <c r="KE140"/>
      <c r="KF140"/>
      <c r="KG140"/>
      <c r="KH140"/>
      <c r="KI140"/>
      <c r="KJ140"/>
      <c r="KK140"/>
      <c r="KL140"/>
      <c r="KM140"/>
      <c r="KN140"/>
      <c r="KO140"/>
      <c r="KP140"/>
      <c r="KQ140"/>
      <c r="KR140"/>
      <c r="KS140"/>
      <c r="KT140"/>
      <c r="KU140"/>
      <c r="KV140"/>
      <c r="KW140"/>
      <c r="KX140"/>
      <c r="KY140"/>
      <c r="KZ140"/>
      <c r="LA140"/>
      <c r="LB140"/>
      <c r="LC140"/>
      <c r="LD140"/>
      <c r="LE140"/>
      <c r="LF140"/>
      <c r="LG140"/>
      <c r="LH140"/>
      <c r="LI140"/>
      <c r="LJ140"/>
      <c r="LK140"/>
      <c r="LL140"/>
      <c r="LM140"/>
      <c r="LN140"/>
      <c r="LO140"/>
      <c r="LP140"/>
      <c r="LQ140"/>
      <c r="LR140"/>
      <c r="LS140"/>
      <c r="LT140"/>
      <c r="LU140"/>
      <c r="LV140"/>
      <c r="LW140"/>
      <c r="LX140"/>
      <c r="LY140"/>
      <c r="LZ140"/>
      <c r="MA140"/>
      <c r="MB140"/>
      <c r="MC140"/>
      <c r="MD140"/>
      <c r="ME140"/>
      <c r="MF140"/>
      <c r="MG140"/>
      <c r="MH140"/>
      <c r="MI140"/>
      <c r="MJ140"/>
      <c r="MK140"/>
      <c r="ML140"/>
      <c r="MM140"/>
      <c r="MN140"/>
      <c r="MO140"/>
      <c r="MP140"/>
      <c r="MQ140"/>
      <c r="MR140"/>
      <c r="MS140"/>
      <c r="MT140"/>
      <c r="MU140"/>
      <c r="MV140"/>
      <c r="MW140"/>
      <c r="MX140"/>
      <c r="MY140"/>
      <c r="MZ140"/>
      <c r="NA140"/>
      <c r="NB140"/>
      <c r="NC140"/>
      <c r="ND140"/>
      <c r="NE140"/>
      <c r="NF140"/>
      <c r="NG140"/>
      <c r="NH140"/>
      <c r="NI140"/>
      <c r="NJ140"/>
      <c r="NK140"/>
      <c r="NL140"/>
      <c r="NM140"/>
      <c r="NN140"/>
      <c r="NO140"/>
      <c r="NP140"/>
      <c r="NQ140"/>
      <c r="NR140"/>
      <c r="NS140"/>
      <c r="NT140"/>
      <c r="NU140"/>
      <c r="NV140"/>
      <c r="NW140"/>
      <c r="NX140"/>
      <c r="NY140"/>
      <c r="NZ140"/>
      <c r="OA140"/>
      <c r="OB140"/>
      <c r="OC140"/>
      <c r="OD140"/>
      <c r="OE140"/>
      <c r="OF140"/>
      <c r="OG140"/>
      <c r="OH140"/>
      <c r="OI140"/>
      <c r="OJ140"/>
      <c r="OK140"/>
      <c r="OL140"/>
      <c r="OM140"/>
      <c r="ON140"/>
      <c r="OO140"/>
      <c r="OP140"/>
      <c r="OQ140"/>
      <c r="OR140"/>
      <c r="OS140"/>
      <c r="OT140"/>
      <c r="OU140"/>
      <c r="OV140"/>
      <c r="OW140"/>
      <c r="OX140"/>
      <c r="OY140"/>
      <c r="OZ140"/>
      <c r="PA140"/>
      <c r="PB140"/>
      <c r="PC140"/>
      <c r="PD140"/>
      <c r="PE140"/>
      <c r="PF140"/>
      <c r="PG140"/>
      <c r="PH140"/>
      <c r="PI140"/>
      <c r="PJ140"/>
      <c r="PK140"/>
      <c r="PL140"/>
      <c r="PM140"/>
      <c r="PN140"/>
      <c r="PO140"/>
      <c r="PP140"/>
      <c r="PQ140"/>
      <c r="PR140"/>
      <c r="PS140"/>
      <c r="PT140"/>
      <c r="PU140"/>
      <c r="PV140"/>
      <c r="PW140"/>
      <c r="PX140"/>
      <c r="PY140"/>
      <c r="PZ140"/>
      <c r="QA140"/>
      <c r="QB140"/>
      <c r="QC140"/>
      <c r="QD140"/>
      <c r="QE140"/>
      <c r="QF140"/>
      <c r="QG140"/>
      <c r="QH140"/>
      <c r="QI140"/>
      <c r="QJ140"/>
      <c r="QK140"/>
      <c r="QL140"/>
      <c r="QM140"/>
      <c r="QN140"/>
      <c r="QO140"/>
      <c r="QP140"/>
      <c r="QQ140"/>
      <c r="QR140"/>
      <c r="QS140"/>
      <c r="QT140"/>
      <c r="QU140"/>
      <c r="QV140"/>
      <c r="QW140"/>
      <c r="QX140"/>
      <c r="QY140"/>
      <c r="QZ140"/>
      <c r="RA140"/>
      <c r="RB140"/>
      <c r="RC140"/>
      <c r="RD140"/>
      <c r="RE140"/>
      <c r="RF140"/>
      <c r="RG140"/>
      <c r="RH140"/>
      <c r="RI140"/>
      <c r="RJ140"/>
      <c r="RK140"/>
      <c r="RL140"/>
      <c r="RM140"/>
      <c r="RN140"/>
      <c r="RO140"/>
      <c r="RP140"/>
      <c r="RQ140"/>
      <c r="RR140"/>
      <c r="RS140"/>
      <c r="RT140"/>
      <c r="RU140"/>
      <c r="RV140"/>
      <c r="RW140"/>
      <c r="RX140"/>
      <c r="RY140"/>
      <c r="RZ140"/>
      <c r="SA140"/>
      <c r="SB140"/>
      <c r="SC140"/>
      <c r="SD140"/>
      <c r="SE140"/>
      <c r="SF140"/>
      <c r="SG140"/>
      <c r="SH140"/>
      <c r="SI140"/>
      <c r="SJ140"/>
      <c r="SK140"/>
      <c r="SL140"/>
      <c r="SM140"/>
      <c r="SN140"/>
      <c r="SO140"/>
      <c r="SP140"/>
      <c r="SQ140"/>
      <c r="SR140"/>
      <c r="SS140"/>
      <c r="ST140"/>
      <c r="SU140"/>
      <c r="SV140"/>
      <c r="SW140"/>
      <c r="SX140"/>
      <c r="SY140"/>
      <c r="SZ140"/>
      <c r="TA140"/>
      <c r="TB140"/>
      <c r="TC140"/>
      <c r="TD140"/>
      <c r="TE140"/>
      <c r="TF140"/>
      <c r="TG140"/>
      <c r="TH140"/>
      <c r="TI140"/>
      <c r="TJ140"/>
      <c r="TK140"/>
      <c r="TL140"/>
      <c r="TM140"/>
      <c r="TN140"/>
      <c r="TO140"/>
      <c r="TP140"/>
      <c r="TQ140"/>
      <c r="TR140"/>
      <c r="TS140"/>
      <c r="TT140"/>
      <c r="TU140"/>
      <c r="TV140"/>
      <c r="TW140"/>
      <c r="TX140"/>
      <c r="TY140"/>
      <c r="TZ140"/>
      <c r="UA140"/>
      <c r="UB140"/>
      <c r="UC140"/>
      <c r="UD140"/>
    </row>
    <row r="141" spans="1:550" ht="27" customHeight="1" x14ac:dyDescent="0.3">
      <c r="A141" s="157"/>
      <c r="B141" s="143"/>
      <c r="C141" s="153"/>
      <c r="D141" s="154"/>
      <c r="E141" s="155"/>
      <c r="F141" s="156"/>
      <c r="M141" s="163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  <c r="AX141"/>
      <c r="AY141"/>
      <c r="AZ141"/>
      <c r="BA141"/>
      <c r="BB141"/>
      <c r="BC141"/>
      <c r="BD141"/>
      <c r="BE141"/>
      <c r="BF141"/>
      <c r="BG141"/>
      <c r="BH141"/>
      <c r="BI141"/>
      <c r="BJ141"/>
      <c r="BK141"/>
      <c r="BL141"/>
      <c r="BM141"/>
      <c r="BN141"/>
      <c r="BO141"/>
      <c r="BP141"/>
      <c r="BQ141"/>
      <c r="BR141"/>
      <c r="BS141"/>
      <c r="BT141"/>
      <c r="BU141"/>
      <c r="BV141"/>
      <c r="BW141"/>
      <c r="BX141"/>
      <c r="BY141"/>
      <c r="BZ141"/>
      <c r="CA141"/>
      <c r="CB141"/>
      <c r="CC141"/>
      <c r="CD141"/>
      <c r="CE141"/>
      <c r="CF141"/>
      <c r="CG141"/>
      <c r="CH141"/>
      <c r="CI141"/>
      <c r="CJ141"/>
      <c r="CK141"/>
      <c r="CL141"/>
      <c r="CM141"/>
      <c r="CN141"/>
      <c r="CO141"/>
      <c r="CP141"/>
      <c r="CQ141"/>
      <c r="CR141"/>
      <c r="CS141"/>
      <c r="CT141"/>
      <c r="CU141"/>
      <c r="CV141"/>
      <c r="CW141"/>
      <c r="CX141"/>
      <c r="CY141"/>
      <c r="CZ141"/>
      <c r="DA141"/>
      <c r="DB141"/>
      <c r="DC141"/>
      <c r="DD141"/>
      <c r="DE141"/>
      <c r="DF141"/>
      <c r="DG141"/>
      <c r="DH141"/>
      <c r="DI141"/>
      <c r="DJ141"/>
      <c r="DK141"/>
      <c r="DL141"/>
      <c r="DM141"/>
      <c r="DN141"/>
      <c r="DO141"/>
      <c r="DP141"/>
      <c r="DQ141"/>
      <c r="DR141"/>
      <c r="DS141"/>
      <c r="DT141"/>
      <c r="DU141"/>
      <c r="DV141"/>
      <c r="DW141"/>
      <c r="DX141"/>
      <c r="DY141"/>
      <c r="DZ141"/>
      <c r="EA141"/>
      <c r="EB141"/>
      <c r="EC141"/>
      <c r="ED141"/>
      <c r="EE141"/>
      <c r="EF141"/>
      <c r="EG141"/>
      <c r="EH141"/>
      <c r="EI141"/>
      <c r="EJ141"/>
      <c r="EK141"/>
      <c r="EL141"/>
      <c r="EM141"/>
      <c r="EN141"/>
      <c r="EO141"/>
      <c r="EP141"/>
      <c r="EQ141"/>
      <c r="ER141"/>
      <c r="ES141"/>
      <c r="ET141"/>
      <c r="EU141"/>
      <c r="EV141"/>
      <c r="EW141"/>
      <c r="EX141"/>
      <c r="EY141"/>
      <c r="EZ141"/>
      <c r="FA141"/>
      <c r="FB141"/>
      <c r="FC141"/>
      <c r="FD141"/>
      <c r="FE141"/>
      <c r="FF141"/>
      <c r="FG141"/>
      <c r="FH141"/>
      <c r="FI141"/>
      <c r="FJ141"/>
      <c r="FK141"/>
      <c r="FL141"/>
      <c r="FM141"/>
      <c r="FN141"/>
      <c r="FO141"/>
      <c r="FP141"/>
      <c r="FQ141"/>
      <c r="FR141"/>
      <c r="FS141"/>
      <c r="FT141"/>
      <c r="FU141"/>
      <c r="FV141"/>
      <c r="FW141"/>
      <c r="FX141"/>
      <c r="FY141"/>
      <c r="FZ141"/>
      <c r="GA141"/>
      <c r="GB141"/>
      <c r="GC141"/>
      <c r="GD141"/>
      <c r="GE141"/>
      <c r="GF141"/>
      <c r="GG141"/>
      <c r="GH141"/>
      <c r="GI141"/>
      <c r="GJ141"/>
      <c r="GK141"/>
      <c r="GL141"/>
      <c r="GM141"/>
      <c r="GN141"/>
      <c r="GO141"/>
      <c r="GP141"/>
      <c r="GQ141"/>
      <c r="GR141"/>
      <c r="GS141"/>
      <c r="GT141"/>
      <c r="GU141"/>
      <c r="GV141"/>
      <c r="GW141"/>
      <c r="GX141"/>
      <c r="GY141"/>
      <c r="GZ141"/>
      <c r="HA141"/>
      <c r="HB141"/>
      <c r="HC141"/>
      <c r="HD141"/>
      <c r="HE141"/>
      <c r="HF141"/>
      <c r="HG141"/>
      <c r="HH141"/>
      <c r="HI141"/>
      <c r="HJ141"/>
      <c r="HK141"/>
      <c r="HL141"/>
      <c r="HM141"/>
      <c r="HN141"/>
      <c r="HO141"/>
      <c r="HP141"/>
      <c r="HQ141"/>
      <c r="HR141"/>
      <c r="HS141"/>
      <c r="HT141"/>
      <c r="HU141"/>
      <c r="HV141"/>
      <c r="HW141"/>
      <c r="HX141"/>
      <c r="HY141"/>
      <c r="HZ141"/>
      <c r="IA141"/>
      <c r="IB141"/>
      <c r="IC141"/>
      <c r="ID141"/>
      <c r="IE141"/>
      <c r="IF141"/>
      <c r="IG141"/>
      <c r="IH141"/>
      <c r="II141"/>
      <c r="IJ141"/>
      <c r="IK141"/>
      <c r="IL141"/>
      <c r="IM141"/>
      <c r="IN141"/>
      <c r="IO141"/>
      <c r="IP141"/>
      <c r="IQ141"/>
      <c r="IR141"/>
      <c r="IS141"/>
      <c r="IT141"/>
      <c r="IU141"/>
      <c r="IV141"/>
      <c r="IW141"/>
      <c r="IX141"/>
      <c r="IY141"/>
      <c r="IZ141"/>
      <c r="JA141"/>
      <c r="JB141"/>
      <c r="JC141"/>
      <c r="JD141"/>
      <c r="JE141"/>
      <c r="JF141"/>
      <c r="JG141"/>
      <c r="JH141"/>
      <c r="JI141"/>
      <c r="JJ141"/>
      <c r="JK141"/>
      <c r="JL141"/>
      <c r="JM141"/>
      <c r="JN141"/>
      <c r="JO141"/>
      <c r="JP141"/>
      <c r="JQ141"/>
      <c r="JR141"/>
      <c r="JS141"/>
      <c r="JT141"/>
      <c r="JU141"/>
      <c r="JV141"/>
      <c r="JW141"/>
      <c r="JX141"/>
      <c r="JY141"/>
      <c r="JZ141"/>
      <c r="KA141"/>
      <c r="KB141"/>
      <c r="KC141"/>
      <c r="KD141"/>
      <c r="KE141"/>
      <c r="KF141"/>
      <c r="KG141"/>
      <c r="KH141"/>
      <c r="KI141"/>
      <c r="KJ141"/>
      <c r="KK141"/>
      <c r="KL141"/>
      <c r="KM141"/>
      <c r="KN141"/>
      <c r="KO141"/>
      <c r="KP141"/>
      <c r="KQ141"/>
      <c r="KR141"/>
      <c r="KS141"/>
      <c r="KT141"/>
      <c r="KU141"/>
      <c r="KV141"/>
      <c r="KW141"/>
      <c r="KX141"/>
      <c r="KY141"/>
      <c r="KZ141"/>
      <c r="LA141"/>
      <c r="LB141"/>
      <c r="LC141"/>
      <c r="LD141"/>
      <c r="LE141"/>
      <c r="LF141"/>
      <c r="LG141"/>
      <c r="LH141"/>
      <c r="LI141"/>
      <c r="LJ141"/>
      <c r="LK141"/>
      <c r="LL141"/>
      <c r="LM141"/>
      <c r="LN141"/>
      <c r="LO141"/>
      <c r="LP141"/>
      <c r="LQ141"/>
      <c r="LR141"/>
      <c r="LS141"/>
      <c r="LT141"/>
      <c r="LU141"/>
      <c r="LV141"/>
      <c r="LW141"/>
      <c r="LX141"/>
      <c r="LY141"/>
      <c r="LZ141"/>
      <c r="MA141"/>
      <c r="MB141"/>
      <c r="MC141"/>
      <c r="MD141"/>
      <c r="ME141"/>
      <c r="MF141"/>
      <c r="MG141"/>
      <c r="MH141"/>
      <c r="MI141"/>
      <c r="MJ141"/>
      <c r="MK141"/>
      <c r="ML141"/>
      <c r="MM141"/>
      <c r="MN141"/>
      <c r="MO141"/>
      <c r="MP141"/>
      <c r="MQ141"/>
      <c r="MR141"/>
      <c r="MS141"/>
      <c r="MT141"/>
      <c r="MU141"/>
      <c r="MV141"/>
      <c r="MW141"/>
      <c r="MX141"/>
      <c r="MY141"/>
      <c r="MZ141"/>
      <c r="NA141"/>
      <c r="NB141"/>
      <c r="NC141"/>
      <c r="ND141"/>
      <c r="NE141"/>
      <c r="NF141"/>
      <c r="NG141"/>
      <c r="NH141"/>
      <c r="NI141"/>
      <c r="NJ141"/>
      <c r="NK141"/>
      <c r="NL141"/>
      <c r="NM141"/>
      <c r="NN141"/>
      <c r="NO141"/>
      <c r="NP141"/>
      <c r="NQ141"/>
      <c r="NR141"/>
      <c r="NS141"/>
      <c r="NT141"/>
      <c r="NU141"/>
      <c r="NV141"/>
      <c r="NW141"/>
      <c r="NX141"/>
      <c r="NY141"/>
      <c r="NZ141"/>
      <c r="OA141"/>
      <c r="OB141"/>
      <c r="OC141"/>
      <c r="OD141"/>
      <c r="OE141"/>
      <c r="OF141"/>
      <c r="OG141"/>
      <c r="OH141"/>
      <c r="OI141"/>
      <c r="OJ141"/>
      <c r="OK141"/>
      <c r="OL141"/>
      <c r="OM141"/>
      <c r="ON141"/>
      <c r="OO141"/>
      <c r="OP141"/>
      <c r="OQ141"/>
      <c r="OR141"/>
      <c r="OS141"/>
      <c r="OT141"/>
      <c r="OU141"/>
      <c r="OV141"/>
      <c r="OW141"/>
      <c r="OX141"/>
      <c r="OY141"/>
      <c r="OZ141"/>
      <c r="PA141"/>
      <c r="PB141"/>
      <c r="PC141"/>
      <c r="PD141"/>
      <c r="PE141"/>
      <c r="PF141"/>
      <c r="PG141"/>
      <c r="PH141"/>
      <c r="PI141"/>
      <c r="PJ141"/>
      <c r="PK141"/>
      <c r="PL141"/>
      <c r="PM141"/>
      <c r="PN141"/>
      <c r="PO141"/>
      <c r="PP141"/>
      <c r="PQ141"/>
      <c r="PR141"/>
      <c r="PS141"/>
      <c r="PT141"/>
      <c r="PU141"/>
      <c r="PV141"/>
      <c r="PW141"/>
      <c r="PX141"/>
      <c r="PY141"/>
      <c r="PZ141"/>
      <c r="QA141"/>
      <c r="QB141"/>
      <c r="QC141"/>
      <c r="QD141"/>
      <c r="QE141"/>
      <c r="QF141"/>
      <c r="QG141"/>
      <c r="QH141"/>
      <c r="QI141"/>
      <c r="QJ141"/>
      <c r="QK141"/>
      <c r="QL141"/>
      <c r="QM141"/>
      <c r="QN141"/>
      <c r="QO141"/>
      <c r="QP141"/>
      <c r="QQ141"/>
      <c r="QR141"/>
      <c r="QS141"/>
      <c r="QT141"/>
      <c r="QU141"/>
      <c r="QV141"/>
      <c r="QW141"/>
      <c r="QX141"/>
      <c r="QY141"/>
      <c r="QZ141"/>
      <c r="RA141"/>
      <c r="RB141"/>
      <c r="RC141"/>
      <c r="RD141"/>
      <c r="RE141"/>
      <c r="RF141"/>
      <c r="RG141"/>
      <c r="RH141"/>
      <c r="RI141"/>
      <c r="RJ141"/>
      <c r="RK141"/>
      <c r="RL141"/>
      <c r="RM141"/>
      <c r="RN141"/>
      <c r="RO141"/>
      <c r="RP141"/>
      <c r="RQ141"/>
      <c r="RR141"/>
      <c r="RS141"/>
      <c r="RT141"/>
      <c r="RU141"/>
      <c r="RV141"/>
      <c r="RW141"/>
      <c r="RX141"/>
      <c r="RY141"/>
      <c r="RZ141"/>
      <c r="SA141"/>
      <c r="SB141"/>
      <c r="SC141"/>
      <c r="SD141"/>
      <c r="SE141"/>
      <c r="SF141"/>
      <c r="SG141"/>
      <c r="SH141"/>
      <c r="SI141"/>
      <c r="SJ141"/>
      <c r="SK141"/>
      <c r="SL141"/>
      <c r="SM141"/>
      <c r="SN141"/>
      <c r="SO141"/>
      <c r="SP141"/>
      <c r="SQ141"/>
      <c r="SR141"/>
      <c r="SS141"/>
      <c r="ST141"/>
      <c r="SU141"/>
      <c r="SV141"/>
      <c r="SW141"/>
      <c r="SX141"/>
      <c r="SY141"/>
      <c r="SZ141"/>
      <c r="TA141"/>
      <c r="TB141"/>
      <c r="TC141"/>
      <c r="TD141"/>
      <c r="TE141"/>
      <c r="TF141"/>
      <c r="TG141"/>
      <c r="TH141"/>
      <c r="TI141"/>
      <c r="TJ141"/>
      <c r="TK141"/>
      <c r="TL141"/>
      <c r="TM141"/>
      <c r="TN141"/>
      <c r="TO141"/>
      <c r="TP141"/>
      <c r="TQ141"/>
      <c r="TR141"/>
      <c r="TS141"/>
      <c r="TT141"/>
      <c r="TU141"/>
      <c r="TV141"/>
      <c r="TW141"/>
      <c r="TX141"/>
      <c r="TY141"/>
      <c r="TZ141"/>
      <c r="UA141"/>
      <c r="UB141"/>
      <c r="UC141"/>
      <c r="UD141"/>
    </row>
    <row r="142" spans="1:550" x14ac:dyDescent="0.25">
      <c r="B142" s="135" t="s">
        <v>142</v>
      </c>
      <c r="M142" s="163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  <c r="AU142"/>
      <c r="AV142"/>
      <c r="AW142"/>
      <c r="AX142"/>
      <c r="AY142"/>
      <c r="AZ142"/>
      <c r="BA142"/>
      <c r="BB142"/>
      <c r="BC142"/>
      <c r="BD142"/>
      <c r="BE142"/>
      <c r="BF142"/>
      <c r="BG142"/>
      <c r="BH142"/>
      <c r="BI142"/>
      <c r="BJ142"/>
      <c r="BK142"/>
      <c r="BL142"/>
      <c r="BM142"/>
      <c r="BN142"/>
      <c r="BO142"/>
      <c r="BP142"/>
      <c r="BQ142"/>
      <c r="BR142"/>
      <c r="BS142"/>
      <c r="BT142"/>
      <c r="BU142"/>
      <c r="BV142"/>
      <c r="BW142"/>
      <c r="BX142"/>
      <c r="BY142"/>
      <c r="BZ142"/>
      <c r="CA142"/>
      <c r="CB142"/>
      <c r="CC142"/>
      <c r="CD142"/>
      <c r="CE142"/>
      <c r="CF142"/>
      <c r="CG142"/>
      <c r="CH142"/>
      <c r="CI142"/>
      <c r="CJ142"/>
      <c r="CK142"/>
      <c r="CL142"/>
      <c r="CM142"/>
      <c r="CN142"/>
      <c r="CO142"/>
      <c r="CP142"/>
      <c r="CQ142"/>
      <c r="CR142"/>
      <c r="CS142"/>
      <c r="CT142"/>
      <c r="CU142"/>
      <c r="CV142"/>
      <c r="CW142"/>
      <c r="CX142"/>
      <c r="CY142"/>
      <c r="CZ142"/>
      <c r="DA142"/>
      <c r="DB142"/>
      <c r="DC142"/>
      <c r="DD142"/>
      <c r="DE142"/>
      <c r="DF142"/>
      <c r="DG142"/>
      <c r="DH142"/>
      <c r="DI142"/>
      <c r="DJ142"/>
      <c r="DK142"/>
      <c r="DL142"/>
      <c r="DM142"/>
      <c r="DN142"/>
      <c r="DO142"/>
      <c r="DP142"/>
      <c r="DQ142"/>
      <c r="DR142"/>
      <c r="DS142"/>
      <c r="DT142"/>
      <c r="DU142"/>
      <c r="DV142"/>
      <c r="DW142"/>
      <c r="DX142"/>
      <c r="DY142"/>
      <c r="DZ142"/>
      <c r="EA142"/>
      <c r="EB142"/>
      <c r="EC142"/>
      <c r="ED142"/>
      <c r="EE142"/>
      <c r="EF142"/>
      <c r="EG142"/>
      <c r="EH142"/>
      <c r="EI142"/>
      <c r="EJ142"/>
      <c r="EK142"/>
      <c r="EL142"/>
      <c r="EM142"/>
      <c r="EN142"/>
      <c r="EO142"/>
      <c r="EP142"/>
      <c r="EQ142"/>
      <c r="ER142"/>
      <c r="ES142"/>
      <c r="ET142"/>
      <c r="EU142"/>
      <c r="EV142"/>
      <c r="EW142"/>
      <c r="EX142"/>
      <c r="EY142"/>
      <c r="EZ142"/>
      <c r="FA142"/>
      <c r="FB142"/>
      <c r="FC142"/>
      <c r="FD142"/>
      <c r="FE142"/>
      <c r="FF142"/>
      <c r="FG142"/>
      <c r="FH142"/>
      <c r="FI142"/>
      <c r="FJ142"/>
      <c r="FK142"/>
      <c r="FL142"/>
      <c r="FM142"/>
      <c r="FN142"/>
      <c r="FO142"/>
      <c r="FP142"/>
      <c r="FQ142"/>
      <c r="FR142"/>
      <c r="FS142"/>
      <c r="FT142"/>
      <c r="FU142"/>
      <c r="FV142"/>
      <c r="FW142"/>
      <c r="FX142"/>
      <c r="FY142"/>
      <c r="FZ142"/>
      <c r="GA142"/>
      <c r="GB142"/>
      <c r="GC142"/>
      <c r="GD142"/>
      <c r="GE142"/>
      <c r="GF142"/>
      <c r="GG142"/>
      <c r="GH142"/>
      <c r="GI142"/>
      <c r="GJ142"/>
      <c r="GK142"/>
      <c r="GL142"/>
      <c r="GM142"/>
      <c r="GN142"/>
      <c r="GO142"/>
      <c r="GP142"/>
      <c r="GQ142"/>
      <c r="GR142"/>
      <c r="GS142"/>
      <c r="GT142"/>
      <c r="GU142"/>
      <c r="GV142"/>
      <c r="GW142"/>
      <c r="GX142"/>
      <c r="GY142"/>
      <c r="GZ142"/>
      <c r="HA142"/>
      <c r="HB142"/>
      <c r="HC142"/>
      <c r="HD142"/>
      <c r="HE142"/>
      <c r="HF142"/>
      <c r="HG142"/>
      <c r="HH142"/>
      <c r="HI142"/>
      <c r="HJ142"/>
      <c r="HK142"/>
      <c r="HL142"/>
      <c r="HM142"/>
      <c r="HN142"/>
      <c r="HO142"/>
      <c r="HP142"/>
      <c r="HQ142"/>
      <c r="HR142"/>
      <c r="HS142"/>
      <c r="HT142"/>
      <c r="HU142"/>
      <c r="HV142"/>
      <c r="HW142"/>
      <c r="HX142"/>
      <c r="HY142"/>
      <c r="HZ142"/>
      <c r="IA142"/>
      <c r="IB142"/>
      <c r="IC142"/>
      <c r="ID142"/>
      <c r="IE142"/>
      <c r="IF142"/>
      <c r="IG142"/>
      <c r="IH142"/>
      <c r="II142"/>
      <c r="IJ142"/>
      <c r="IK142"/>
      <c r="IL142"/>
      <c r="IM142"/>
      <c r="IN142"/>
      <c r="IO142"/>
      <c r="IP142"/>
      <c r="IQ142"/>
      <c r="IR142"/>
      <c r="IS142"/>
      <c r="IT142"/>
      <c r="IU142"/>
      <c r="IV142"/>
      <c r="IW142"/>
      <c r="IX142"/>
      <c r="IY142"/>
      <c r="IZ142"/>
      <c r="JA142"/>
      <c r="JB142"/>
      <c r="JC142"/>
      <c r="JD142"/>
      <c r="JE142"/>
      <c r="JF142"/>
      <c r="JG142"/>
      <c r="JH142"/>
      <c r="JI142"/>
      <c r="JJ142"/>
      <c r="JK142"/>
      <c r="JL142"/>
      <c r="JM142"/>
      <c r="JN142"/>
      <c r="JO142"/>
      <c r="JP142"/>
      <c r="JQ142"/>
      <c r="JR142"/>
      <c r="JS142"/>
      <c r="JT142"/>
      <c r="JU142"/>
      <c r="JV142"/>
      <c r="JW142"/>
      <c r="JX142"/>
      <c r="JY142"/>
      <c r="JZ142"/>
      <c r="KA142"/>
      <c r="KB142"/>
      <c r="KC142"/>
      <c r="KD142"/>
      <c r="KE142"/>
      <c r="KF142"/>
      <c r="KG142"/>
      <c r="KH142"/>
      <c r="KI142"/>
      <c r="KJ142"/>
      <c r="KK142"/>
      <c r="KL142"/>
      <c r="KM142"/>
      <c r="KN142"/>
      <c r="KO142"/>
      <c r="KP142"/>
      <c r="KQ142"/>
      <c r="KR142"/>
      <c r="KS142"/>
      <c r="KT142"/>
      <c r="KU142"/>
      <c r="KV142"/>
      <c r="KW142"/>
      <c r="KX142"/>
      <c r="KY142"/>
      <c r="KZ142"/>
      <c r="LA142"/>
      <c r="LB142"/>
      <c r="LC142"/>
      <c r="LD142"/>
      <c r="LE142"/>
      <c r="LF142"/>
      <c r="LG142"/>
      <c r="LH142"/>
      <c r="LI142"/>
      <c r="LJ142"/>
      <c r="LK142"/>
      <c r="LL142"/>
      <c r="LM142"/>
      <c r="LN142"/>
      <c r="LO142"/>
      <c r="LP142"/>
      <c r="LQ142"/>
      <c r="LR142"/>
      <c r="LS142"/>
      <c r="LT142"/>
      <c r="LU142"/>
      <c r="LV142"/>
      <c r="LW142"/>
      <c r="LX142"/>
      <c r="LY142"/>
      <c r="LZ142"/>
      <c r="MA142"/>
      <c r="MB142"/>
      <c r="MC142"/>
      <c r="MD142"/>
      <c r="ME142"/>
      <c r="MF142"/>
      <c r="MG142"/>
      <c r="MH142"/>
      <c r="MI142"/>
      <c r="MJ142"/>
      <c r="MK142"/>
      <c r="ML142"/>
      <c r="MM142"/>
      <c r="MN142"/>
      <c r="MO142"/>
      <c r="MP142"/>
      <c r="MQ142"/>
      <c r="MR142"/>
      <c r="MS142"/>
      <c r="MT142"/>
      <c r="MU142"/>
      <c r="MV142"/>
      <c r="MW142"/>
      <c r="MX142"/>
      <c r="MY142"/>
      <c r="MZ142"/>
      <c r="NA142"/>
      <c r="NB142"/>
      <c r="NC142"/>
      <c r="ND142"/>
      <c r="NE142"/>
      <c r="NF142"/>
      <c r="NG142"/>
      <c r="NH142"/>
      <c r="NI142"/>
      <c r="NJ142"/>
      <c r="NK142"/>
      <c r="NL142"/>
      <c r="NM142"/>
      <c r="NN142"/>
      <c r="NO142"/>
      <c r="NP142"/>
      <c r="NQ142"/>
      <c r="NR142"/>
      <c r="NS142"/>
      <c r="NT142"/>
      <c r="NU142"/>
      <c r="NV142"/>
      <c r="NW142"/>
      <c r="NX142"/>
      <c r="NY142"/>
      <c r="NZ142"/>
      <c r="OA142"/>
      <c r="OB142"/>
      <c r="OC142"/>
      <c r="OD142"/>
      <c r="OE142"/>
      <c r="OF142"/>
      <c r="OG142"/>
      <c r="OH142"/>
      <c r="OI142"/>
      <c r="OJ142"/>
      <c r="OK142"/>
      <c r="OL142"/>
      <c r="OM142"/>
      <c r="ON142"/>
      <c r="OO142"/>
      <c r="OP142"/>
      <c r="OQ142"/>
      <c r="OR142"/>
      <c r="OS142"/>
      <c r="OT142"/>
      <c r="OU142"/>
      <c r="OV142"/>
      <c r="OW142"/>
      <c r="OX142"/>
      <c r="OY142"/>
      <c r="OZ142"/>
      <c r="PA142"/>
      <c r="PB142"/>
      <c r="PC142"/>
      <c r="PD142"/>
      <c r="PE142"/>
      <c r="PF142"/>
      <c r="PG142"/>
      <c r="PH142"/>
      <c r="PI142"/>
      <c r="PJ142"/>
      <c r="PK142"/>
      <c r="PL142"/>
      <c r="PM142"/>
      <c r="PN142"/>
      <c r="PO142"/>
      <c r="PP142"/>
      <c r="PQ142"/>
      <c r="PR142"/>
      <c r="PS142"/>
      <c r="PT142"/>
      <c r="PU142"/>
      <c r="PV142"/>
      <c r="PW142"/>
      <c r="PX142"/>
      <c r="PY142"/>
      <c r="PZ142"/>
      <c r="QA142"/>
      <c r="QB142"/>
      <c r="QC142"/>
      <c r="QD142"/>
      <c r="QE142"/>
      <c r="QF142"/>
      <c r="QG142"/>
      <c r="QH142"/>
      <c r="QI142"/>
      <c r="QJ142"/>
      <c r="QK142"/>
      <c r="QL142"/>
      <c r="QM142"/>
      <c r="QN142"/>
      <c r="QO142"/>
      <c r="QP142"/>
      <c r="QQ142"/>
      <c r="QR142"/>
      <c r="QS142"/>
      <c r="QT142"/>
      <c r="QU142"/>
      <c r="QV142"/>
      <c r="QW142"/>
      <c r="QX142"/>
      <c r="QY142"/>
      <c r="QZ142"/>
      <c r="RA142"/>
      <c r="RB142"/>
      <c r="RC142"/>
      <c r="RD142"/>
      <c r="RE142"/>
      <c r="RF142"/>
      <c r="RG142"/>
      <c r="RH142"/>
      <c r="RI142"/>
      <c r="RJ142"/>
      <c r="RK142"/>
      <c r="RL142"/>
      <c r="RM142"/>
      <c r="RN142"/>
      <c r="RO142"/>
      <c r="RP142"/>
      <c r="RQ142"/>
      <c r="RR142"/>
      <c r="RS142"/>
      <c r="RT142"/>
      <c r="RU142"/>
      <c r="RV142"/>
      <c r="RW142"/>
      <c r="RX142"/>
      <c r="RY142"/>
      <c r="RZ142"/>
      <c r="SA142"/>
      <c r="SB142"/>
      <c r="SC142"/>
      <c r="SD142"/>
      <c r="SE142"/>
      <c r="SF142"/>
      <c r="SG142"/>
      <c r="SH142"/>
      <c r="SI142"/>
      <c r="SJ142"/>
      <c r="SK142"/>
      <c r="SL142"/>
      <c r="SM142"/>
      <c r="SN142"/>
      <c r="SO142"/>
      <c r="SP142"/>
      <c r="SQ142"/>
      <c r="SR142"/>
      <c r="SS142"/>
      <c r="ST142"/>
      <c r="SU142"/>
      <c r="SV142"/>
      <c r="SW142"/>
      <c r="SX142"/>
      <c r="SY142"/>
      <c r="SZ142"/>
      <c r="TA142"/>
      <c r="TB142"/>
      <c r="TC142"/>
      <c r="TD142"/>
      <c r="TE142"/>
      <c r="TF142"/>
      <c r="TG142"/>
      <c r="TH142"/>
      <c r="TI142"/>
      <c r="TJ142"/>
      <c r="TK142"/>
      <c r="TL142"/>
      <c r="TM142"/>
      <c r="TN142"/>
      <c r="TO142"/>
      <c r="TP142"/>
      <c r="TQ142"/>
      <c r="TR142"/>
      <c r="TS142"/>
      <c r="TT142"/>
      <c r="TU142"/>
      <c r="TV142"/>
      <c r="TW142"/>
      <c r="TX142"/>
      <c r="TY142"/>
      <c r="TZ142"/>
      <c r="UA142"/>
      <c r="UB142"/>
      <c r="UC142"/>
      <c r="UD142"/>
    </row>
  </sheetData>
  <mergeCells count="59">
    <mergeCell ref="M2:Q2"/>
    <mergeCell ref="C139:F139"/>
    <mergeCell ref="L130:L131"/>
    <mergeCell ref="A130:B131"/>
    <mergeCell ref="G130:G131"/>
    <mergeCell ref="H130:H131"/>
    <mergeCell ref="I130:I131"/>
    <mergeCell ref="J130:J131"/>
    <mergeCell ref="K130:K131"/>
    <mergeCell ref="A134:B134"/>
    <mergeCell ref="A135:B135"/>
    <mergeCell ref="A136:B136"/>
    <mergeCell ref="A137:B137"/>
    <mergeCell ref="J108:J119"/>
    <mergeCell ref="A120:B120"/>
    <mergeCell ref="A121:B121"/>
    <mergeCell ref="M13:M20"/>
    <mergeCell ref="A21:B21"/>
    <mergeCell ref="M47:O47"/>
    <mergeCell ref="A52:B52"/>
    <mergeCell ref="A107:L107"/>
    <mergeCell ref="M55:M69"/>
    <mergeCell ref="A70:B70"/>
    <mergeCell ref="A98:B98"/>
    <mergeCell ref="J101:J104"/>
    <mergeCell ref="M101:M104"/>
    <mergeCell ref="A105:B105"/>
    <mergeCell ref="N69:S69"/>
    <mergeCell ref="J24:J51"/>
    <mergeCell ref="A22:L22"/>
    <mergeCell ref="A123:L123"/>
    <mergeCell ref="A129:B129"/>
    <mergeCell ref="J124:J128"/>
    <mergeCell ref="A9:A10"/>
    <mergeCell ref="B9:B10"/>
    <mergeCell ref="C9:D10"/>
    <mergeCell ref="E9:F9"/>
    <mergeCell ref="G9:H9"/>
    <mergeCell ref="I9:I10"/>
    <mergeCell ref="J9:J10"/>
    <mergeCell ref="K9:K10"/>
    <mergeCell ref="L9:L10"/>
    <mergeCell ref="C11:D11"/>
    <mergeCell ref="B122:L122"/>
    <mergeCell ref="A1:E1"/>
    <mergeCell ref="A2:E2"/>
    <mergeCell ref="A3:E3"/>
    <mergeCell ref="G3:L3"/>
    <mergeCell ref="F1:L1"/>
    <mergeCell ref="F2:L2"/>
    <mergeCell ref="A4:E4"/>
    <mergeCell ref="G4:L4"/>
    <mergeCell ref="A5:L5"/>
    <mergeCell ref="A6:L6"/>
    <mergeCell ref="A7:L7"/>
    <mergeCell ref="J13:J20"/>
    <mergeCell ref="J55:J69"/>
    <mergeCell ref="J73:J97"/>
    <mergeCell ref="A54:L54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  <rowBreaks count="4" manualBreakCount="4">
    <brk id="21" max="11" man="1"/>
    <brk id="52" max="11" man="1"/>
    <brk id="90" max="11" man="1"/>
    <brk id="122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2015-04-08T04:13:58Z</dcterms:modified>
</cp:coreProperties>
</file>