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8960" windowHeight="11832"/>
  </bookViews>
  <sheets>
    <sheet name="2016" sheetId="2" r:id="rId1"/>
  </sheets>
  <calcPr calcId="144525"/>
</workbook>
</file>

<file path=xl/calcChain.xml><?xml version="1.0" encoding="utf-8"?>
<calcChain xmlns="http://schemas.openxmlformats.org/spreadsheetml/2006/main">
  <c r="G35" i="2" l="1"/>
  <c r="F35" i="2"/>
  <c r="G27" i="2"/>
  <c r="F27" i="2"/>
  <c r="G34" i="2"/>
  <c r="F34" i="2"/>
  <c r="G20" i="2"/>
  <c r="F20" i="2"/>
  <c r="L35" i="2" l="1"/>
  <c r="J35" i="2"/>
  <c r="H35" i="2"/>
  <c r="L34" i="2"/>
  <c r="K34" i="2"/>
  <c r="K35" i="2" s="1"/>
  <c r="J34" i="2"/>
  <c r="I34" i="2"/>
  <c r="I35" i="2" s="1"/>
  <c r="H34" i="2"/>
  <c r="L27" i="2"/>
  <c r="K27" i="2"/>
  <c r="J27" i="2"/>
  <c r="I27" i="2"/>
  <c r="H27" i="2"/>
  <c r="L20" i="2"/>
  <c r="K20" i="2"/>
  <c r="J20" i="2"/>
  <c r="I20" i="2"/>
  <c r="H20" i="2"/>
  <c r="L13" i="2"/>
  <c r="K13" i="2"/>
  <c r="J13" i="2"/>
  <c r="I13" i="2"/>
  <c r="H13" i="2"/>
</calcChain>
</file>

<file path=xl/sharedStrings.xml><?xml version="1.0" encoding="utf-8"?>
<sst xmlns="http://schemas.openxmlformats.org/spreadsheetml/2006/main" count="54" uniqueCount="31">
  <si>
    <t>№ п/п</t>
  </si>
  <si>
    <t>Наименование объекта</t>
  </si>
  <si>
    <t>всего по КС-2</t>
  </si>
  <si>
    <t>Заработная плата, при выполнении работ хоз. Способом, руб.</t>
  </si>
  <si>
    <t>Непредвиденные затраты, руб.</t>
  </si>
  <si>
    <t>Машины и механизмы</t>
  </si>
  <si>
    <t>Примечание</t>
  </si>
  <si>
    <t>без НДС</t>
  </si>
  <si>
    <t>с НДС</t>
  </si>
  <si>
    <t>1 квартал</t>
  </si>
  <si>
    <t>Прил. 7.1</t>
  </si>
  <si>
    <t>КС-3</t>
  </si>
  <si>
    <t>КС-2</t>
  </si>
  <si>
    <t>Итого за первый квартал</t>
  </si>
  <si>
    <t>2 квартал</t>
  </si>
  <si>
    <t>Итого за второй квартал</t>
  </si>
  <si>
    <t>3 квартал</t>
  </si>
  <si>
    <t>Итого за третий квартал</t>
  </si>
  <si>
    <t>Итого за год</t>
  </si>
  <si>
    <t>Год  окончания строительства по ИП</t>
  </si>
  <si>
    <t xml:space="preserve">Исполнитель </t>
  </si>
  <si>
    <t xml:space="preserve">Подтверждающий документ </t>
  </si>
  <si>
    <t>Стоимость, руб.</t>
  </si>
  <si>
    <t>4 квартал</t>
  </si>
  <si>
    <t>Итого за четвертый квартал</t>
  </si>
  <si>
    <t xml:space="preserve">договор № </t>
  </si>
  <si>
    <t>КС - 11</t>
  </si>
  <si>
    <t>Техническое перевооружение и реконструкция</t>
  </si>
  <si>
    <t>1.</t>
  </si>
  <si>
    <t>МУП "Уссурийск-Электросеть"</t>
  </si>
  <si>
    <r>
      <t xml:space="preserve">Исполнение инвестиционной программы за 2016 год (поквартально)  </t>
    </r>
    <r>
      <rPr>
        <b/>
        <i/>
        <sz val="12"/>
        <rFont val="Times New Roman"/>
        <family val="1"/>
        <charset val="204"/>
      </rPr>
      <t>по МУП "Уссурийск-Электросеть"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</si>
</sst>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4" fillId="3" borderId="12" xfId="0" applyFont="1" applyFill="1" applyBorder="1"/>
    <xf numFmtId="0" fontId="6" fillId="3" borderId="13" xfId="0" applyFont="1" applyFill="1" applyBorder="1"/>
    <xf numFmtId="0" fontId="4" fillId="3" borderId="13" xfId="0" applyFont="1" applyFill="1" applyBorder="1"/>
    <xf numFmtId="0" fontId="0" fillId="0" borderId="0" xfId="0" applyFill="1"/>
    <xf numFmtId="0" fontId="4" fillId="3" borderId="9" xfId="0" applyFont="1" applyFill="1" applyBorder="1"/>
    <xf numFmtId="0" fontId="6" fillId="3" borderId="14" xfId="0" applyFont="1" applyFill="1" applyBorder="1"/>
    <xf numFmtId="0" fontId="4" fillId="3" borderId="14" xfId="0" applyFont="1" applyFill="1" applyBorder="1"/>
    <xf numFmtId="0" fontId="6" fillId="3" borderId="15" xfId="0" applyFont="1" applyFill="1" applyBorder="1"/>
    <xf numFmtId="0" fontId="6" fillId="3" borderId="16" xfId="0" applyFont="1" applyFill="1" applyBorder="1"/>
    <xf numFmtId="4" fontId="4" fillId="0" borderId="6" xfId="1" applyNumberFormat="1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/>
    </xf>
    <xf numFmtId="0" fontId="7" fillId="0" borderId="0" xfId="0" applyFont="1"/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35"/>
  <sheetViews>
    <sheetView tabSelected="1" view="pageBreakPreview" zoomScale="110" zoomScaleSheetLayoutView="110" workbookViewId="0">
      <selection activeCell="B15" sqref="B15:B19"/>
    </sheetView>
  </sheetViews>
  <sheetFormatPr defaultRowHeight="13.2" x14ac:dyDescent="0.25"/>
  <cols>
    <col min="1" max="1" width="6.6640625" customWidth="1"/>
    <col min="2" max="2" width="53" customWidth="1"/>
    <col min="3" max="3" width="16.5546875" customWidth="1"/>
    <col min="4" max="4" width="15.33203125" customWidth="1"/>
    <col min="5" max="5" width="14" customWidth="1"/>
    <col min="6" max="6" width="16.6640625" customWidth="1"/>
    <col min="7" max="7" width="13.6640625" customWidth="1"/>
    <col min="8" max="8" width="8.88671875" hidden="1" customWidth="1"/>
    <col min="9" max="9" width="11.44140625" hidden="1" customWidth="1"/>
    <col min="10" max="10" width="11.33203125" hidden="1" customWidth="1"/>
    <col min="11" max="11" width="12.109375" hidden="1" customWidth="1"/>
    <col min="12" max="12" width="3" hidden="1" customWidth="1"/>
    <col min="14" max="14" width="9.109375" customWidth="1"/>
  </cols>
  <sheetData>
    <row r="2" spans="1:12" ht="34.5" customHeight="1" x14ac:dyDescent="0.35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3.8" thickBot="1" x14ac:dyDescent="0.3">
      <c r="A3" s="1"/>
      <c r="B3" s="1"/>
      <c r="C3" s="2"/>
      <c r="D3" s="1"/>
      <c r="E3" s="3"/>
      <c r="F3" s="3"/>
      <c r="G3" s="3"/>
      <c r="H3" s="3"/>
      <c r="I3" s="3"/>
      <c r="J3" s="3"/>
      <c r="K3" s="3"/>
      <c r="L3" s="3"/>
    </row>
    <row r="4" spans="1:12" ht="12.75" customHeight="1" x14ac:dyDescent="0.25">
      <c r="A4" s="38" t="s">
        <v>0</v>
      </c>
      <c r="B4" s="40" t="s">
        <v>1</v>
      </c>
      <c r="C4" s="33" t="s">
        <v>19</v>
      </c>
      <c r="D4" s="40" t="s">
        <v>20</v>
      </c>
      <c r="E4" s="40" t="s">
        <v>21</v>
      </c>
      <c r="F4" s="40"/>
      <c r="G4" s="40"/>
      <c r="H4" s="40" t="s">
        <v>2</v>
      </c>
      <c r="I4" s="33" t="s">
        <v>3</v>
      </c>
      <c r="J4" s="33" t="s">
        <v>4</v>
      </c>
      <c r="K4" s="33" t="s">
        <v>5</v>
      </c>
      <c r="L4" s="33" t="s">
        <v>6</v>
      </c>
    </row>
    <row r="5" spans="1:12" x14ac:dyDescent="0.25">
      <c r="A5" s="39"/>
      <c r="B5" s="36"/>
      <c r="C5" s="34"/>
      <c r="D5" s="36"/>
      <c r="E5" s="36"/>
      <c r="F5" s="36" t="s">
        <v>22</v>
      </c>
      <c r="G5" s="36"/>
      <c r="H5" s="36"/>
      <c r="I5" s="34"/>
      <c r="J5" s="34"/>
      <c r="K5" s="34"/>
      <c r="L5" s="34"/>
    </row>
    <row r="6" spans="1:12" ht="51.75" customHeight="1" x14ac:dyDescent="0.25">
      <c r="A6" s="39"/>
      <c r="B6" s="36"/>
      <c r="C6" s="35"/>
      <c r="D6" s="36"/>
      <c r="E6" s="36"/>
      <c r="F6" s="23" t="s">
        <v>7</v>
      </c>
      <c r="G6" s="23" t="s">
        <v>8</v>
      </c>
      <c r="H6" s="36"/>
      <c r="I6" s="35"/>
      <c r="J6" s="35"/>
      <c r="K6" s="35"/>
      <c r="L6" s="35"/>
    </row>
    <row r="7" spans="1:12" x14ac:dyDescent="0.25">
      <c r="A7" s="28" t="s">
        <v>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6.5" customHeight="1" x14ac:dyDescent="0.25">
      <c r="A8" s="24" t="s">
        <v>28</v>
      </c>
      <c r="B8" s="25" t="s">
        <v>27</v>
      </c>
      <c r="C8" s="26">
        <v>2016</v>
      </c>
      <c r="D8" s="26" t="s">
        <v>29</v>
      </c>
      <c r="E8" s="22" t="s">
        <v>10</v>
      </c>
      <c r="F8" s="13"/>
      <c r="G8" s="13"/>
      <c r="H8" s="14"/>
      <c r="I8" s="14"/>
      <c r="J8" s="15"/>
      <c r="K8" s="15"/>
      <c r="L8" s="27"/>
    </row>
    <row r="9" spans="1:12" ht="15" customHeight="1" x14ac:dyDescent="0.25">
      <c r="A9" s="24"/>
      <c r="B9" s="25"/>
      <c r="C9" s="26"/>
      <c r="D9" s="26"/>
      <c r="E9" s="22" t="s">
        <v>12</v>
      </c>
      <c r="F9" s="14">
        <v>0</v>
      </c>
      <c r="G9" s="14">
        <v>0</v>
      </c>
      <c r="H9" s="14"/>
      <c r="I9" s="16"/>
      <c r="J9" s="15"/>
      <c r="K9" s="15"/>
      <c r="L9" s="27"/>
    </row>
    <row r="10" spans="1:12" ht="15" customHeight="1" x14ac:dyDescent="0.25">
      <c r="A10" s="24"/>
      <c r="B10" s="25"/>
      <c r="C10" s="26"/>
      <c r="D10" s="26"/>
      <c r="E10" s="22" t="s">
        <v>11</v>
      </c>
      <c r="F10" s="14">
        <v>0</v>
      </c>
      <c r="G10" s="14">
        <v>0</v>
      </c>
      <c r="H10" s="14"/>
      <c r="I10" s="16"/>
      <c r="J10" s="15"/>
      <c r="K10" s="15"/>
      <c r="L10" s="27"/>
    </row>
    <row r="11" spans="1:12" ht="15" customHeight="1" x14ac:dyDescent="0.25">
      <c r="A11" s="24"/>
      <c r="B11" s="25"/>
      <c r="C11" s="26"/>
      <c r="D11" s="26"/>
      <c r="E11" s="22" t="s">
        <v>26</v>
      </c>
      <c r="F11" s="14">
        <v>0</v>
      </c>
      <c r="G11" s="14">
        <v>0</v>
      </c>
      <c r="H11" s="14"/>
      <c r="I11" s="16"/>
      <c r="J11" s="15"/>
      <c r="K11" s="15"/>
      <c r="L11" s="27"/>
    </row>
    <row r="12" spans="1:12" ht="21" customHeight="1" x14ac:dyDescent="0.25">
      <c r="A12" s="24"/>
      <c r="B12" s="25"/>
      <c r="C12" s="26"/>
      <c r="D12" s="26"/>
      <c r="E12" s="22" t="s">
        <v>25</v>
      </c>
      <c r="F12" s="14"/>
      <c r="G12" s="14"/>
      <c r="H12" s="14"/>
      <c r="I12" s="14"/>
      <c r="J12" s="15"/>
      <c r="K12" s="15"/>
      <c r="L12" s="27"/>
    </row>
    <row r="13" spans="1:12" ht="12" customHeight="1" thickBot="1" x14ac:dyDescent="0.3">
      <c r="A13" s="4"/>
      <c r="B13" s="5" t="s">
        <v>13</v>
      </c>
      <c r="C13" s="5"/>
      <c r="D13" s="6"/>
      <c r="E13" s="6"/>
      <c r="F13" s="20">
        <v>0</v>
      </c>
      <c r="G13" s="20">
        <v>0</v>
      </c>
      <c r="H13" s="20" t="e">
        <f>H8+#REF!+#REF!+#REF!+#REF!+#REF!+#REF!</f>
        <v>#REF!</v>
      </c>
      <c r="I13" s="20" t="e">
        <f>I8+#REF!+#REF!+#REF!+#REF!+#REF!+#REF!</f>
        <v>#REF!</v>
      </c>
      <c r="J13" s="20" t="e">
        <f>J8+#REF!+#REF!+#REF!+#REF!+#REF!+#REF!</f>
        <v>#REF!</v>
      </c>
      <c r="K13" s="20" t="e">
        <f>K8+#REF!+#REF!+#REF!+#REF!+#REF!+#REF!</f>
        <v>#REF!</v>
      </c>
      <c r="L13" s="20" t="e">
        <f>L8+#REF!+#REF!+#REF!+#REF!+#REF!+#REF!</f>
        <v>#REF!</v>
      </c>
    </row>
    <row r="14" spans="1:12" ht="15.75" customHeight="1" x14ac:dyDescent="0.25">
      <c r="A14" s="28" t="s">
        <v>14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s="7" customFormat="1" ht="12" customHeight="1" x14ac:dyDescent="0.25">
      <c r="A15" s="30" t="s">
        <v>28</v>
      </c>
      <c r="B15" s="25" t="s">
        <v>27</v>
      </c>
      <c r="C15" s="26">
        <v>2016</v>
      </c>
      <c r="D15" s="26" t="s">
        <v>29</v>
      </c>
      <c r="E15" s="22" t="s">
        <v>10</v>
      </c>
      <c r="F15" s="13"/>
      <c r="G15" s="13"/>
      <c r="H15" s="19"/>
      <c r="I15" s="19"/>
      <c r="J15" s="19"/>
      <c r="K15" s="19"/>
      <c r="L15" s="19"/>
    </row>
    <row r="16" spans="1:12" s="7" customFormat="1" ht="12" customHeight="1" x14ac:dyDescent="0.25">
      <c r="A16" s="31"/>
      <c r="B16" s="25"/>
      <c r="C16" s="26"/>
      <c r="D16" s="26"/>
      <c r="E16" s="22" t="s">
        <v>12</v>
      </c>
      <c r="F16" s="14">
        <v>3785555.21</v>
      </c>
      <c r="G16" s="14">
        <v>4466955.1500000004</v>
      </c>
      <c r="H16" s="19"/>
      <c r="I16" s="19"/>
      <c r="J16" s="19"/>
      <c r="K16" s="19"/>
      <c r="L16" s="19"/>
    </row>
    <row r="17" spans="1:12" s="7" customFormat="1" ht="12" customHeight="1" x14ac:dyDescent="0.25">
      <c r="A17" s="31"/>
      <c r="B17" s="25"/>
      <c r="C17" s="26"/>
      <c r="D17" s="26"/>
      <c r="E17" s="22" t="s">
        <v>11</v>
      </c>
      <c r="F17" s="14">
        <v>3785555.21</v>
      </c>
      <c r="G17" s="14">
        <v>4466955.1500000004</v>
      </c>
      <c r="H17" s="19"/>
      <c r="I17" s="19"/>
      <c r="J17" s="19"/>
      <c r="K17" s="19"/>
      <c r="L17" s="19"/>
    </row>
    <row r="18" spans="1:12" s="7" customFormat="1" ht="12" customHeight="1" x14ac:dyDescent="0.25">
      <c r="A18" s="31"/>
      <c r="B18" s="25"/>
      <c r="C18" s="26"/>
      <c r="D18" s="26"/>
      <c r="E18" s="22" t="s">
        <v>26</v>
      </c>
      <c r="F18" s="14">
        <v>3785555.21</v>
      </c>
      <c r="G18" s="14">
        <v>4466955.1500000004</v>
      </c>
      <c r="H18" s="19"/>
      <c r="I18" s="19"/>
      <c r="J18" s="19"/>
      <c r="K18" s="19"/>
      <c r="L18" s="19"/>
    </row>
    <row r="19" spans="1:12" s="7" customFormat="1" ht="20.25" customHeight="1" x14ac:dyDescent="0.25">
      <c r="A19" s="32"/>
      <c r="B19" s="25"/>
      <c r="C19" s="26"/>
      <c r="D19" s="26"/>
      <c r="E19" s="22" t="s">
        <v>25</v>
      </c>
      <c r="F19" s="14"/>
      <c r="G19" s="14"/>
      <c r="H19" s="19"/>
      <c r="I19" s="19"/>
      <c r="J19" s="19"/>
      <c r="K19" s="19"/>
      <c r="L19" s="19"/>
    </row>
    <row r="20" spans="1:12" ht="12" customHeight="1" thickBot="1" x14ac:dyDescent="0.3">
      <c r="A20" s="4"/>
      <c r="B20" s="5" t="s">
        <v>15</v>
      </c>
      <c r="C20" s="5"/>
      <c r="D20" s="6"/>
      <c r="E20" s="6"/>
      <c r="F20" s="20">
        <f>F16</f>
        <v>3785555.21</v>
      </c>
      <c r="G20" s="20">
        <f>G16</f>
        <v>4466955.1500000004</v>
      </c>
      <c r="H20" s="20" t="e">
        <f>H15+#REF!+#REF!+#REF!+#REF!+#REF!+#REF!+#REF!</f>
        <v>#REF!</v>
      </c>
      <c r="I20" s="20" t="e">
        <f>I15+#REF!+#REF!+#REF!+#REF!+#REF!+#REF!+#REF!</f>
        <v>#REF!</v>
      </c>
      <c r="J20" s="20" t="e">
        <f>J15+#REF!+#REF!+#REF!+#REF!+#REF!+#REF!+#REF!</f>
        <v>#REF!</v>
      </c>
      <c r="K20" s="20" t="e">
        <f>K15+#REF!+#REF!+#REF!+#REF!+#REF!+#REF!+#REF!</f>
        <v>#REF!</v>
      </c>
      <c r="L20" s="20" t="e">
        <f>L15+#REF!+#REF!+#REF!+#REF!+#REF!+#REF!+#REF!</f>
        <v>#REF!</v>
      </c>
    </row>
    <row r="21" spans="1:12" ht="21.75" customHeight="1" x14ac:dyDescent="0.25">
      <c r="A21" s="28" t="s">
        <v>16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6.5" customHeight="1" x14ac:dyDescent="0.25">
      <c r="A22" s="24" t="s">
        <v>28</v>
      </c>
      <c r="B22" s="25" t="s">
        <v>27</v>
      </c>
      <c r="C22" s="26">
        <v>2016</v>
      </c>
      <c r="D22" s="26" t="s">
        <v>29</v>
      </c>
      <c r="E22" s="22" t="s">
        <v>10</v>
      </c>
      <c r="F22" s="13"/>
      <c r="G22" s="13"/>
      <c r="H22" s="14"/>
      <c r="I22" s="14"/>
      <c r="J22" s="15"/>
      <c r="K22" s="15"/>
      <c r="L22" s="27"/>
    </row>
    <row r="23" spans="1:12" ht="16.5" customHeight="1" x14ac:dyDescent="0.25">
      <c r="A23" s="24"/>
      <c r="B23" s="25"/>
      <c r="C23" s="26"/>
      <c r="D23" s="26"/>
      <c r="E23" s="22" t="s">
        <v>12</v>
      </c>
      <c r="F23" s="14">
        <v>2589055.0499999998</v>
      </c>
      <c r="G23" s="14">
        <v>3055084.95</v>
      </c>
      <c r="H23" s="14"/>
      <c r="I23" s="16"/>
      <c r="J23" s="15"/>
      <c r="K23" s="15"/>
      <c r="L23" s="27"/>
    </row>
    <row r="24" spans="1:12" ht="15.75" customHeight="1" x14ac:dyDescent="0.25">
      <c r="A24" s="24"/>
      <c r="B24" s="25"/>
      <c r="C24" s="26"/>
      <c r="D24" s="26"/>
      <c r="E24" s="22" t="s">
        <v>11</v>
      </c>
      <c r="F24" s="14">
        <v>2589055.0499999998</v>
      </c>
      <c r="G24" s="14">
        <v>3055084.95</v>
      </c>
      <c r="H24" s="14"/>
      <c r="I24" s="16"/>
      <c r="J24" s="15"/>
      <c r="K24" s="15"/>
      <c r="L24" s="27"/>
    </row>
    <row r="25" spans="1:12" ht="15.75" customHeight="1" x14ac:dyDescent="0.25">
      <c r="A25" s="24"/>
      <c r="B25" s="25"/>
      <c r="C25" s="26"/>
      <c r="D25" s="26"/>
      <c r="E25" s="22" t="s">
        <v>26</v>
      </c>
      <c r="F25" s="14">
        <v>2589055.0499999998</v>
      </c>
      <c r="G25" s="14">
        <v>3055084.95</v>
      </c>
      <c r="H25" s="14"/>
      <c r="I25" s="16"/>
      <c r="J25" s="15"/>
      <c r="K25" s="15"/>
      <c r="L25" s="27"/>
    </row>
    <row r="26" spans="1:12" ht="26.25" customHeight="1" x14ac:dyDescent="0.25">
      <c r="A26" s="24"/>
      <c r="B26" s="25"/>
      <c r="C26" s="26"/>
      <c r="D26" s="26"/>
      <c r="E26" s="22" t="s">
        <v>25</v>
      </c>
      <c r="F26" s="14"/>
      <c r="G26" s="14"/>
      <c r="H26" s="14"/>
      <c r="I26" s="14"/>
      <c r="J26" s="15"/>
      <c r="K26" s="15"/>
      <c r="L26" s="27"/>
    </row>
    <row r="27" spans="1:12" ht="12" customHeight="1" x14ac:dyDescent="0.25">
      <c r="A27" s="8"/>
      <c r="B27" s="9" t="s">
        <v>17</v>
      </c>
      <c r="C27" s="9"/>
      <c r="D27" s="10"/>
      <c r="E27" s="10"/>
      <c r="F27" s="17">
        <f>F23</f>
        <v>2589055.0499999998</v>
      </c>
      <c r="G27" s="17">
        <f>G23</f>
        <v>3055084.95</v>
      </c>
      <c r="H27" s="17" t="e">
        <f>H22+#REF!+#REF!+#REF!+#REF!+#REF!+#REF!+#REF!+#REF!+#REF!+#REF!+#REF!+#REF!+#REF!+#REF!</f>
        <v>#REF!</v>
      </c>
      <c r="I27" s="17" t="e">
        <f>I22+#REF!+#REF!+#REF!+#REF!+#REF!+#REF!+#REF!+#REF!+#REF!+#REF!+#REF!+#REF!+#REF!+#REF!</f>
        <v>#REF!</v>
      </c>
      <c r="J27" s="17" t="e">
        <f>J22+#REF!+#REF!+#REF!+#REF!+#REF!+#REF!+#REF!+#REF!+#REF!+#REF!+#REF!+#REF!+#REF!+#REF!</f>
        <v>#REF!</v>
      </c>
      <c r="K27" s="17" t="e">
        <f>K22+#REF!+#REF!+#REF!+#REF!+#REF!+#REF!+#REF!+#REF!+#REF!+#REF!+#REF!+#REF!+#REF!+#REF!</f>
        <v>#REF!</v>
      </c>
      <c r="L27" s="17" t="e">
        <f>L22+#REF!+#REF!+#REF!+#REF!+#REF!+#REF!+#REF!+#REF!+#REF!+#REF!+#REF!+#REF!+#REF!+#REF!</f>
        <v>#REF!</v>
      </c>
    </row>
    <row r="28" spans="1:12" ht="12.75" customHeight="1" x14ac:dyDescent="0.25">
      <c r="A28" s="28" t="s">
        <v>23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s="21" customFormat="1" ht="15.6" customHeight="1" x14ac:dyDescent="0.3">
      <c r="A29" s="24">
        <v>1</v>
      </c>
      <c r="B29" s="25" t="s">
        <v>27</v>
      </c>
      <c r="C29" s="26">
        <v>2016</v>
      </c>
      <c r="D29" s="26" t="s">
        <v>29</v>
      </c>
      <c r="E29" s="22" t="s">
        <v>10</v>
      </c>
      <c r="F29" s="13"/>
      <c r="G29" s="13"/>
      <c r="H29" s="14"/>
      <c r="I29" s="14"/>
      <c r="J29" s="15"/>
      <c r="K29" s="15"/>
      <c r="L29" s="27"/>
    </row>
    <row r="30" spans="1:12" s="21" customFormat="1" ht="15.6" x14ac:dyDescent="0.3">
      <c r="A30" s="24"/>
      <c r="B30" s="25"/>
      <c r="C30" s="26"/>
      <c r="D30" s="26"/>
      <c r="E30" s="22" t="s">
        <v>12</v>
      </c>
      <c r="F30" s="14">
        <v>5259691.71</v>
      </c>
      <c r="G30" s="14">
        <v>6206436.2199999997</v>
      </c>
      <c r="H30" s="14"/>
      <c r="I30" s="16"/>
      <c r="J30" s="15"/>
      <c r="K30" s="15"/>
      <c r="L30" s="27"/>
    </row>
    <row r="31" spans="1:12" x14ac:dyDescent="0.25">
      <c r="A31" s="24"/>
      <c r="B31" s="25"/>
      <c r="C31" s="26"/>
      <c r="D31" s="26"/>
      <c r="E31" s="22" t="s">
        <v>11</v>
      </c>
      <c r="F31" s="14">
        <v>5259691.71</v>
      </c>
      <c r="G31" s="14">
        <v>6206436.2199999997</v>
      </c>
      <c r="H31" s="14"/>
      <c r="I31" s="16"/>
      <c r="J31" s="15"/>
      <c r="K31" s="15"/>
      <c r="L31" s="27"/>
    </row>
    <row r="32" spans="1:12" x14ac:dyDescent="0.25">
      <c r="A32" s="24"/>
      <c r="B32" s="25"/>
      <c r="C32" s="26"/>
      <c r="D32" s="26"/>
      <c r="E32" s="22" t="s">
        <v>26</v>
      </c>
      <c r="F32" s="14">
        <v>5259691.71</v>
      </c>
      <c r="G32" s="14">
        <v>6206436.2199999997</v>
      </c>
      <c r="H32" s="14"/>
      <c r="I32" s="16"/>
      <c r="J32" s="15"/>
      <c r="K32" s="15"/>
      <c r="L32" s="27"/>
    </row>
    <row r="33" spans="1:12" x14ac:dyDescent="0.25">
      <c r="A33" s="24"/>
      <c r="B33" s="25"/>
      <c r="C33" s="26"/>
      <c r="D33" s="26"/>
      <c r="E33" s="22" t="s">
        <v>25</v>
      </c>
      <c r="F33" s="14"/>
      <c r="G33" s="14"/>
      <c r="H33" s="14"/>
      <c r="I33" s="14"/>
      <c r="J33" s="15"/>
      <c r="K33" s="15"/>
      <c r="L33" s="27"/>
    </row>
    <row r="34" spans="1:12" ht="14.4" thickBot="1" x14ac:dyDescent="0.3">
      <c r="A34" s="8"/>
      <c r="B34" s="9" t="s">
        <v>24</v>
      </c>
      <c r="C34" s="9"/>
      <c r="D34" s="10"/>
      <c r="E34" s="10"/>
      <c r="F34" s="17">
        <f>F30</f>
        <v>5259691.71</v>
      </c>
      <c r="G34" s="17">
        <f>G30</f>
        <v>6206436.2199999997</v>
      </c>
      <c r="H34" s="17" t="e">
        <f>H29+#REF!+#REF!+#REF!+#REF!+#REF!+#REF!+#REF!+#REF!+#REF!+#REF!+#REF!+#REF!+#REF!+#REF!</f>
        <v>#REF!</v>
      </c>
      <c r="I34" s="17" t="e">
        <f>I29+#REF!+#REF!+#REF!+#REF!+#REF!+#REF!+#REF!+#REF!+#REF!+#REF!+#REF!+#REF!+#REF!+#REF!</f>
        <v>#REF!</v>
      </c>
      <c r="J34" s="17" t="e">
        <f>J29+#REF!+#REF!+#REF!+#REF!+#REF!+#REF!+#REF!+#REF!+#REF!+#REF!+#REF!+#REF!+#REF!+#REF!</f>
        <v>#REF!</v>
      </c>
      <c r="K34" s="17" t="e">
        <f>K29+#REF!+#REF!+#REF!+#REF!+#REF!+#REF!+#REF!+#REF!+#REF!+#REF!+#REF!+#REF!+#REF!+#REF!</f>
        <v>#REF!</v>
      </c>
      <c r="L34" s="17" t="e">
        <f>L29+#REF!+#REF!+#REF!+#REF!+#REF!+#REF!+#REF!+#REF!+#REF!+#REF!+#REF!+#REF!+#REF!+#REF!</f>
        <v>#REF!</v>
      </c>
    </row>
    <row r="35" spans="1:12" ht="14.4" thickBot="1" x14ac:dyDescent="0.3">
      <c r="A35" s="11"/>
      <c r="B35" s="12" t="s">
        <v>18</v>
      </c>
      <c r="C35" s="12"/>
      <c r="D35" s="12"/>
      <c r="E35" s="12"/>
      <c r="F35" s="18">
        <f>F13+F20+F27+F34</f>
        <v>11634301.969999999</v>
      </c>
      <c r="G35" s="18">
        <f>G13+G20+G27+G34</f>
        <v>13728476.32</v>
      </c>
      <c r="H35" s="18" t="e">
        <f>H21+H34+#REF!</f>
        <v>#REF!</v>
      </c>
      <c r="I35" s="18" t="e">
        <f>I21+I34+#REF!</f>
        <v>#REF!</v>
      </c>
      <c r="J35" s="18" t="e">
        <f>J21+J34+#REF!</f>
        <v>#REF!</v>
      </c>
      <c r="K35" s="18" t="e">
        <f>K21+K34+#REF!</f>
        <v>#REF!</v>
      </c>
      <c r="L35" s="18" t="e">
        <f>L21+L34+#REF!</f>
        <v>#REF!</v>
      </c>
    </row>
  </sheetData>
  <mergeCells count="36">
    <mergeCell ref="A2:L2"/>
    <mergeCell ref="A4:A6"/>
    <mergeCell ref="B4:B6"/>
    <mergeCell ref="C4:C6"/>
    <mergeCell ref="D4:D6"/>
    <mergeCell ref="E4:G4"/>
    <mergeCell ref="H4:H6"/>
    <mergeCell ref="I4:I6"/>
    <mergeCell ref="J4:J6"/>
    <mergeCell ref="K4:K6"/>
    <mergeCell ref="L4:L6"/>
    <mergeCell ref="E5:E6"/>
    <mergeCell ref="F5:G5"/>
    <mergeCell ref="A7:L7"/>
    <mergeCell ref="A8:A12"/>
    <mergeCell ref="B8:B12"/>
    <mergeCell ref="C8:C12"/>
    <mergeCell ref="D8:D12"/>
    <mergeCell ref="L8:L12"/>
    <mergeCell ref="A28:L28"/>
    <mergeCell ref="A14:L14"/>
    <mergeCell ref="A15:A19"/>
    <mergeCell ref="B15:B19"/>
    <mergeCell ref="C15:C19"/>
    <mergeCell ref="D15:D19"/>
    <mergeCell ref="A21:L21"/>
    <mergeCell ref="A22:A26"/>
    <mergeCell ref="B22:B26"/>
    <mergeCell ref="C22:C26"/>
    <mergeCell ref="D22:D26"/>
    <mergeCell ref="L22:L26"/>
    <mergeCell ref="A29:A33"/>
    <mergeCell ref="B29:B33"/>
    <mergeCell ref="C29:C33"/>
    <mergeCell ref="D29:D33"/>
    <mergeCell ref="L29:L33"/>
  </mergeCells>
  <printOptions horizontalCentered="1"/>
  <pageMargins left="0.19685039370078741" right="0.19685039370078741" top="0.59055118110236227" bottom="0.19685039370078741" header="0.51181102362204722" footer="0.51181102362204722"/>
  <pageSetup paperSize="9" scale="63" orientation="portrait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MorozovaEA</dc:creator>
  <cp:lastModifiedBy>pts18</cp:lastModifiedBy>
  <cp:lastPrinted>2016-12-16T04:34:09Z</cp:lastPrinted>
  <dcterms:created xsi:type="dcterms:W3CDTF">2016-12-15T07:05:44Z</dcterms:created>
  <dcterms:modified xsi:type="dcterms:W3CDTF">2017-02-27T06:31:03Z</dcterms:modified>
</cp:coreProperties>
</file>